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tabRatio="803" firstSheet="5" activeTab="6"/>
  </bookViews>
  <sheets>
    <sheet name="附表12 部门整体支出绩效自评情况" sheetId="1" r:id="rId1"/>
    <sheet name="附表13 部门整体支出绩效自评表" sheetId="2" r:id="rId2"/>
    <sheet name="附表14项目支出绩效自评表（14-1）" sheetId="3" r:id="rId3"/>
    <sheet name="附表14 项目支出绩效自评表（14-2）" sheetId="4" r:id="rId4"/>
    <sheet name="附表14项目支出绩效自评表（14-3）" sheetId="5" r:id="rId5"/>
    <sheet name="附表14项目支出绩效自评表（14-4）" sheetId="6" r:id="rId6"/>
    <sheet name="附表14 项目支出绩效自评表（14-5）" sheetId="7" r:id="rId7"/>
    <sheet name="附表14 项目支出绩效自评表（14-6）" sheetId="8" r:id="rId8"/>
    <sheet name="附表14项目支出绩效自评表（14-7）" sheetId="9" r:id="rId9"/>
  </sheets>
  <definedNames>
    <definedName name="地区名称">#REF!</definedName>
    <definedName name="_xlnm.Print_Area" localSheetId="0">'附表12 部门整体支出绩效自评情况'!$A$1:$D$18</definedName>
    <definedName name="_xlnm.Print_Area" localSheetId="1">'附表13 部门整体支出绩效自评表'!$A$1:$J$35</definedName>
    <definedName name="_xlnm.Print_Area" localSheetId="2">'附表14项目支出绩效自评表（14-1）'!#REF!</definedName>
  </definedNames>
  <calcPr fullCalcOnLoad="1"/>
</workbook>
</file>

<file path=xl/sharedStrings.xml><?xml version="1.0" encoding="utf-8"?>
<sst xmlns="http://schemas.openxmlformats.org/spreadsheetml/2006/main" count="904" uniqueCount="277">
  <si>
    <r>
      <t>2022年度</t>
    </r>
    <r>
      <rPr>
        <b/>
        <sz val="18"/>
        <color indexed="8"/>
        <rFont val="宋体"/>
        <family val="0"/>
      </rPr>
      <t>部门整体支出绩效自评情况</t>
    </r>
  </si>
  <si>
    <t>部门：曲靖工商职业技术学校</t>
  </si>
  <si>
    <t>公开12表</t>
  </si>
  <si>
    <t>一、部门基本情况</t>
  </si>
  <si>
    <t>（一）部门概况</t>
  </si>
  <si>
    <t>2022年，在市委、市政府的领导下，曲靖工商学校以习近平新时代中国特色社会主义思想为指导，紧扣中心、狠抓落实、攻坚克难，锐意进取，推动教育工作再上新台阶，提供技能型人才支持和智力支撑，为曲靖经济发展做出新的贡献。</t>
  </si>
  <si>
    <t>（二）部门绩效目标的设立情况</t>
  </si>
  <si>
    <t>1、锐意进取，“三个跨越”，即办学条件跨越、培养特长生跨越、办学规格跨越，成立增挂珠江源社区教育学院、珠江源老年开放大学两块牌子，荣获云南省民族团结示范校、曲靖市卫生校园、曲靖市健康校园等荣誉称号。2、笃行不怠，“三个聚焦”，即聚焦招生、聚焦实习工作、聚焦维稳安全工作。3、与时俱进，“三个推动”：一是推动思政工作，开展“四活动五讲座主题教育”活动；二是推动深度合作，及校校合作、校企合作；三是推动产教融合 4、统筹兼顾，“三个抓实”，即抓实要素保障、抓实排污治理、抓实勤俭节约。5、完成2022年收支预算；6、同舟共济，“三个满意答卷”：乡村振兴交上满意答卷，乡村振兴工作被曲靖市政府评为“较好”等次；疫情防控交上满意答卷；创文明城巩固提升交上满意答卷。7未雨绸缪，“三个成就”：完成“十四五”规划成就；成功举办云南省职业院校技能大赛成就，做到了零失误、零差错、零投诉。8、学校党总支紧扣“学史明理、学史增信、学史崇德、学史力行”总目标，围绕“学党史、悟思想、办实事、开新局”总要求，加强学习，聚集主题，加强党的思想建设，做到了“两个推进”，忠诚拥护“两个确立”，坚决做到“两个维护”。</t>
  </si>
  <si>
    <t>（三）部门整体收支情况</t>
  </si>
  <si>
    <t>2022年部门预算批复情况：部门一般公共预算拨款收入11355.89万元，非税收入640万元，其他收入资金1180万元，收入合计13175.89万元。年初预算基本支出5590.89万元，项目支出7585万元，支出预算合计13175.89万元。2022年预算执行情况：收入总额为9593.36万元，包括财政拨款8278.71万元，其中财政基本为5592.63万元，财政项目为2686.07万元；其他收入为127.56万元，非税收入1187.08万元。年初结余结转2661.46万元，其中：年初非财政补助结余2479.46万元，年初财政补助项目结转182万元。2022年支出总额为9795.17万元，包括财政拨款支出总额为8278.17万元，其中财政基本支出为5592.63万元，财政项目支出为2686.07万元；非财政资金基本支出为206.32万元，非财政补助项目支出1310.12万元。本年度结转结余2459.65万元，其中财政拨款要求全部收回，结转0万元，非财政拨款结转为58.95万，非财政补助结余结转2400万元。</t>
  </si>
  <si>
    <t>（四）部门预算管理制度建设情况</t>
  </si>
  <si>
    <t>1、建立健全政府采购预算，制定学校政府采购管理办法，从编制采购预算开始，对采购活动执行、验收、付款等各环节进行控制，并加强台账管理。2、建立健全资产管理控制，制定《财产管理实施办法》及《资产清查工作方案》等一系列规章制度。3、制定预算绩效管理办法，加强预算绩效管理。4、建立健全收支业务预算管理，增设收费流程图及支出报销、出差控制、票据管理及印章管理等流程图，制定《财务管理制度》、《报账实施细则》、《规定费用收缴办法》、《差旅费报销暂行规定 》、《专项资金管理办法》、《水电费管理办法》、《接待费管理规定》等一系列制度办法。</t>
  </si>
  <si>
    <t>（五）严控“三公经费”支出情况</t>
  </si>
  <si>
    <t>学校严格控制三公经费支出，先后制定了《曲靖工商职业技术学校公务接待管理规定》和《曲靖工商职业技术学校公务用车管理规定》。学校三公经费连续多年来均在上年基础上进一步压缩，完成了逐年降低3%的绩效目标。2022年我校的三公经费实际支出为7.99万元，其中公务接待费为4.79万元，车辆运行维护费为3.20万元。本年年初预算数为15.71万元，本年决算比年初预算节约了7.72万元，减幅为50%，本年度三公经费的支出数据没有超年初预算，很好地实现了严格控制。</t>
  </si>
  <si>
    <t>二、绩效自评工作情况</t>
  </si>
  <si>
    <t>（一）绩效自评的目的</t>
  </si>
  <si>
    <t>1、检查资金管理是否规范，专款专用。2、通过设置绩效目标、资金使用情况、项目实施情况、项目绩效评价，了解资金使用情况是否符合预期目标。3、评价资金使用是否有效，检验资金支出效率和效果。4、分析存在问题及原因，及时总结经验，改进管理措施，不断增强和落实绩效管理责任，有效提高资金管理水平和使用效益。</t>
  </si>
  <si>
    <t>（二）自评组织过程</t>
  </si>
  <si>
    <t>1.前期准备</t>
  </si>
  <si>
    <t>第一，确定评价对象。认真学习文件，领会文件精神，落实文件要求，根据“自评办法”第七条、第八条规定，确定本部门的自评对象。确定了本次自评时间范围是2022年财政支出。第二，制定评价计划，（1）明确评价组织领导机构及有关人员构成；（2）明确实施方式，由财务处牵头，其余相关职能部门配合共同完成；（3）确定评价目的、内容、任务、依据、评价时间及要求等方面的情况；评价依据:《中华人民共和国预算法》、《曲靖市人民政府办公室关于全面推进预算绩效管理改革的实施意见》（曲政办发〔2017〕61 号）、《曲靖市市级部门财政支出绩效自评暂行办法》、2022年财政局下达预算指标文件、2022年决算报告等。</t>
  </si>
  <si>
    <t>2.组织实施</t>
  </si>
  <si>
    <t>首先，拟定自评实施方案。（1）根据评价计划拟定组织实施方案。（2）根据一体化平台导出的部门整体支出和项目支出绩效评价基础数据，结合年初预算批复的部门整体支出和项目支出，结合部门职责以及项目特点，进行任务分解。（1）部门整体支出绩效评价由财务处负责组织实施，并完成整体支出绩效自评表及自评报告。（2）项目支出绩效评价（1）免学费项目、国家助学金项目、奖学金项目：责任部门学生处，责任人吕思文。（2）教育收费项目：责任部门财务处，责任人许冬杰。（3）校园信息化建设项目：责任部门行政办，责任人苏茜。（4）应急管理与减灾技术实训中心、教师素质提升培训项目，责任部门教务处，责任人陈继。</t>
  </si>
  <si>
    <t>三、评价情况分析及综合评价结论</t>
  </si>
  <si>
    <t>（一）评价情况分析1、预算开支过程中，预算执行情况正常有序，预算完成率，支付进度基本符合学校各项事业发展计划，“三公经费”控制率均在合格范围没有超标。政府采购执行率100%，凡是应通过政府采购的设施设备均按照规定程序报批采购。所有财政资金按规定管理和使用，符合相关规定。预算信息公开方面，基础信息完整，资产管理制度健全，资产管理安全。2、预算配置方面，在职人员数量控制在编制范围内，三公经费连续多年来均在上年基础上进一步压缩，完成了逐年降低3%的绩效目标；3、学校虽然面临债务负担重，资金短缺的困难，但仍把乡村振兴工作、创文工作、疫情防控工作作为学校重点工作之一，在经费支出安排上优先保障。4、产出方面，关于职责的履行，所有支出均在预算范围内执行完毕，质量达标率100%。5、从预算执行效果来看，履职效益较好，经济效益，社会效益，生态效益均达到了预期效果，社会公众及师生反映较好。（二）综合评价结论 经过认真自评，我校在2022年部门财政整体支出中，做到了绩效目标设立科学，预算执行严格，资金使用合规，完成了年初预算目标，财政资金支出效益明显，有力地促进了学校各项事业的发展。自评等级：良好</t>
  </si>
  <si>
    <t>四、存在的问题和整改情况</t>
  </si>
  <si>
    <t>国家助学金未及时发放。原因是2022年11月底疫情严重，学生离校时间早，当学生资助部门按程序完成申报及各级审核，确认受助学生名单并为学生办理中职资助卡，未来得及激活中职资助卡，导致发放工作延后，该项资金已于2023年1月份组织发放。以后严格按照规定及时发放。另外，部分指标设置不够科学合理，难以评价。今后的预算工作中，一是要更加注重部门内部的经费预算。二是加强预算绩效管理，逐步建立、完善预算绩效管理制度及科学的绩效评价指标体系。</t>
  </si>
  <si>
    <t>五、绩效自评结果应用</t>
  </si>
  <si>
    <t>1、经过自评工作领导小组会议通报自评情况。2、自评结果以书面形式在各相关业务部门传达，总结存在的问题，交流经验。</t>
  </si>
  <si>
    <t>六、主要经验及做法</t>
  </si>
  <si>
    <t>1、细化预算编制工作，健全制度，在预算编制过程中单位内部各部门间积极沟通协调。2、预算编制与资产配置相结合，与职能部门具体工作相对应。3、严格按照批复的额度和开支范围执行预算，结合实际工作开展进度安排资金。4、合理设置岗位，明确相关岗位的职责权限，确保预算编制、审批、执行、评价等不相容岗位相互分离。5、单位加强决算管理，确保决算真实、完整、准确、及时，加强决算分析工作，强化决算分析结果运用，建立健全单位预算与决算相互反映、相互促进的机制。</t>
  </si>
  <si>
    <t>七、其他需说明的情况</t>
  </si>
  <si>
    <t>2022年我校申报11个项目，但其中实训室建设项目仅获得专项资金支持690万元，其余实训室建设项目均未获得专项资金支持，未发生支出。</t>
  </si>
  <si>
    <t>备注：涉密部门和涉密信息按保密规定不公开。</t>
  </si>
  <si>
    <r>
      <t>2022年度</t>
    </r>
    <r>
      <rPr>
        <b/>
        <sz val="18"/>
        <color indexed="8"/>
        <rFont val="宋体"/>
        <family val="0"/>
      </rPr>
      <t>部门整体支出绩效自评表</t>
    </r>
  </si>
  <si>
    <t>公开13表</t>
  </si>
  <si>
    <t>部门名称</t>
  </si>
  <si>
    <t>曲靖工商职业技术学校</t>
  </si>
  <si>
    <t>内容</t>
  </si>
  <si>
    <t>说明</t>
  </si>
  <si>
    <t>部门总体目标</t>
  </si>
  <si>
    <t>部门职责</t>
  </si>
  <si>
    <t>我校是一所市属中等职业技术学校，办学经费实行按曲财教【2017】91号文件核定的标准和招收全日制中专学生人数实行经费包干。2022年部门职责如下：
1、全面贯彻党的教育方针 ，落实立德树人根本任务 ，办人民满意教育 ，为经济社会发展培养更多更好的职业技术人才 。
2、办好普通全日制中专学历教育及就业安排 ，办好成人大专本科学历教育和短期培训，办好中专学历教育层次的职业技能培训及鉴定 ，按审批范围进行院校合作 ，开展五年高职和中高衔接学历教育及其他相关的教育教学任务 。"3、推进“六个创建”，以文明校园、平安校园、法制校园、健康校园、卫生校园、书香校园“六个创建”为抓手，提升学校发展内涵，提高学校治学水平。</t>
  </si>
  <si>
    <t>根据三定方案归纳</t>
  </si>
  <si>
    <t>总体绩效目标</t>
  </si>
  <si>
    <t>1、基础建设目标。打造一支师德高尚、技能娴熟、业务精湛、结构合理的教师队伍；争取项目资金建盖康养服务中心和图文信息中心，筹措资金建好智慧校园、实训中心等，满足数字信息化和相关专业学生提升操作技能的需要。2、办学规格。中专生规模稳定在10000人至11000人，中高衔接学生规模稳定在4000人以上，成人开放教育稳定在2000人以上。3、提高质量目标。深化职普融通，推进教育教学诊改，提高教育教学质量，参加省职业技能大赛一等奖获奖率逐年递增，参加全国职业院校技能大赛获奖名次和获奖率递增，“三校生”、综合高中本科录取率递增。4、校企融合目标。深化产教融合、校企融合、职业培训，建成产学研“三位一体”的省级示范校企融合基地、校企合作示范基地、师资培训基地、企业家培训基地。5、规格目标。实现省级重点中专学校向国家重点中专学校的跨越，省民族团结示范校向国家民族团结示范校的跨越，省禁毒示范校向国家禁毒示范校的跨越。6、在曲靖市委 市政府及曲靖市教体局的领导下，继续努力做好乡村振兴、文明城市创建及疫情防控、“七个专项活动”等各项工作。</t>
  </si>
  <si>
    <t xml:space="preserve">根据部门职责，中长期规划，省委、省政府要求归纳
</t>
  </si>
  <si>
    <t>一、部门年度目标</t>
  </si>
  <si>
    <t>财年</t>
  </si>
  <si>
    <t>目标</t>
  </si>
  <si>
    <t>实际完成情况</t>
  </si>
  <si>
    <t>2022</t>
  </si>
  <si>
    <t>（1）2022年预计招生人数到10000人（2）非税收入为640.00万元（3）生均经费为6000万元(4)实训室建设资金预算为2805.40万元（5）学生资助补助为2959.60万元（6）全年预算总收入为12,405.00万元。</t>
  </si>
  <si>
    <t>2022年实际核对学生人数为9327人。财政拨款生均经费收入为5536.23万元，离退休经费为56.41万元，实训室建设资金为568.37万元，学生资助补助2117.71万元，财政拨款收入合计为8278.72万元；非税收入1187.08万元，其他收入为127.56万元，2022年全年收入为9593.36万元。</t>
  </si>
  <si>
    <t>2023</t>
  </si>
  <si>
    <t>（1）2023年预计招生人数到10000人（2）非税收入为610.00万元（3）生均经费为6000万元(4)实训室建设资金预算为5750.40万元（5）学生资助补助为2959.60万元（6）全年预算总收入为15,320.00万元。</t>
  </si>
  <si>
    <t>---</t>
  </si>
  <si>
    <t>2024</t>
  </si>
  <si>
    <t>（1）2024年预计招生人数到10000人（2）非税收入为610.00万元（3）生均经费为6000万元(4)实训室建设资金预算为5141.00万元（5）学生资助补助为2959.60万元（6）全年预算总收入为14,710.60万元。</t>
  </si>
  <si>
    <t>二、年度重点工作任务</t>
  </si>
  <si>
    <t>任务名称</t>
  </si>
  <si>
    <t>项目级次</t>
  </si>
  <si>
    <t>主要内容</t>
  </si>
  <si>
    <t>批复金额（万元）</t>
  </si>
  <si>
    <t>实际支出金额
（万元）</t>
  </si>
  <si>
    <t>预算执行率</t>
  </si>
  <si>
    <t>预算执行偏低原因及改进措施</t>
  </si>
  <si>
    <t>总额</t>
  </si>
  <si>
    <t>财政拨款</t>
  </si>
  <si>
    <t>其他资金</t>
  </si>
  <si>
    <t>学校运转公用经费</t>
  </si>
  <si>
    <t>本级</t>
  </si>
  <si>
    <t>2022年学校运转公用经费安排6个项目，项目资金包括资金总额为47,796,000.00元。具体情况如下：（1）非税收入安排资金6,400,000.00元（2）免学费补助为20,000,000.00元（3）国家助学金9,400,000.00元（4）省政府奖学金88,000.00元（5）国家奖学金108,000.00元（6单位自有资金项目11,800,000.00元</t>
  </si>
  <si>
    <t>73.46%</t>
  </si>
  <si>
    <t>（1）单位自有资金1180万元未实施（2）免学费补助金实施了1805.33万元（3）国家助学金实施了312.10万元（4）奖学金未实施（5）非税收入实施了1393.74万元。</t>
  </si>
  <si>
    <t>学校教育教学实训室建设和改善办学条件建设项目</t>
  </si>
  <si>
    <t>2022年学校预算11个教育教学实训室建设项目，资金总额为28,054,000.00元，具体项目情况如下项目预算。通过实训室的建设，让学生能理论与实践相结合，更好地学习理论和提高专业技能，这样学生能更好地适应社会，为家庭创收，同时对目前轻视职业教育的现状也有一个大大的改观，对职业教育形成一种良性循环。</t>
  </si>
  <si>
    <t>24.65%</t>
  </si>
  <si>
    <t>本年度实训室建设资金财政拨款实施了568.37万元，（其余的实训室建设资金未下达，导致无法实施）非财政实施了123.04万元。</t>
  </si>
  <si>
    <t>人员、运转类公用经费项目</t>
  </si>
  <si>
    <t>2022年人员运转类公用经费预算金额为55,908,975.73元，其中离退休人员经费及公用经费为523，171.73元，死亡教师遗属补助为23,504.00元。生均经费合计为55,362,300元，分解为人员工资支出为52,102,513.54元，公用经费为3.529,786.46元。</t>
  </si>
  <si>
    <t>100%</t>
  </si>
  <si>
    <t>年初预算5590.90万元，压缩离休公用经费0.09万元，调整预算1.83万元</t>
  </si>
  <si>
    <t>三、部门整体支出绩效指标</t>
  </si>
  <si>
    <t>一级指标</t>
  </si>
  <si>
    <t>二级指标</t>
  </si>
  <si>
    <t>三级指标</t>
  </si>
  <si>
    <t>指标性质</t>
  </si>
  <si>
    <t>指标值</t>
  </si>
  <si>
    <t>度量单位</t>
  </si>
  <si>
    <t>实际完成值</t>
  </si>
  <si>
    <t>偏差原因分析及改进措施</t>
  </si>
  <si>
    <t>产出指标</t>
  </si>
  <si>
    <t>数量指标</t>
  </si>
  <si>
    <t>办学规模</t>
  </si>
  <si>
    <t xml:space="preserve">=
</t>
  </si>
  <si>
    <t>10000</t>
  </si>
  <si>
    <t>人</t>
  </si>
  <si>
    <t>9327人</t>
  </si>
  <si>
    <t>初中学生毕业生人数减少，再加上各种形式的竞争导致招生数量减少。</t>
  </si>
  <si>
    <t>实训室建设项目</t>
  </si>
  <si>
    <t>11</t>
  </si>
  <si>
    <t>个</t>
  </si>
  <si>
    <t>4个</t>
  </si>
  <si>
    <t>年初预算了11个实训室建设项目，但财政只下达的4个项目。</t>
  </si>
  <si>
    <t>学生教学学习人数</t>
  </si>
  <si>
    <t>&gt;=</t>
  </si>
  <si>
    <t>3000</t>
  </si>
  <si>
    <t>2811人</t>
  </si>
  <si>
    <t>2022年只有毕业学生数量2811人。</t>
  </si>
  <si>
    <t>质量指标</t>
  </si>
  <si>
    <t>债务偿还率</t>
  </si>
  <si>
    <t>80</t>
  </si>
  <si>
    <t>%</t>
  </si>
  <si>
    <t>2022年偿还2022年全部的债务和本金。</t>
  </si>
  <si>
    <t>时效指标</t>
  </si>
  <si>
    <t>各项预算资金收取及支付的及时率</t>
  </si>
  <si>
    <t>95%</t>
  </si>
  <si>
    <t>按要求该支付的基本全部支付。</t>
  </si>
  <si>
    <t>社会效益
指标</t>
  </si>
  <si>
    <t>学校招生规模比上年增长情况</t>
  </si>
  <si>
    <t>-5.66%</t>
  </si>
  <si>
    <t>上年学生规模9887，本年度9327，下降了5.66%</t>
  </si>
  <si>
    <t>提高办学条件</t>
  </si>
  <si>
    <t>=</t>
  </si>
  <si>
    <t>加强了实训室建设，提高办学条件作用明显。</t>
  </si>
  <si>
    <t>可持续影响
指标</t>
  </si>
  <si>
    <t>为各企业输送各种技能型人才</t>
  </si>
  <si>
    <t>满意度指标</t>
  </si>
  <si>
    <t>服务对象满意度指标等</t>
  </si>
  <si>
    <t>各实习单位及学生家长对学校的满意度</t>
  </si>
  <si>
    <t>90%</t>
  </si>
  <si>
    <t>教学设施不断加强，学生技能水平不断提高，深受企业欢迎，学生高质量就业。</t>
  </si>
  <si>
    <t>其他需说明事项</t>
  </si>
  <si>
    <t>2022年我校做了11个项目，但14个实训室建设项目未下达该项目资金，无资金支持，所以未发生该项目的支出。</t>
  </si>
  <si>
    <t>备注：</t>
  </si>
  <si>
    <t>1.涉密部门和涉密信息按保密规定不公开。</t>
  </si>
  <si>
    <t>2.一级指标包含产出指标、效益指标、满意度指标，二级指标和三级指标根据项目实际情况设置。</t>
  </si>
  <si>
    <t>3.财政拨款=当年财政拨款+上年结转资金。</t>
  </si>
  <si>
    <t>2022年度项目支出绩效自评表</t>
  </si>
  <si>
    <t>公开14-1表</t>
  </si>
  <si>
    <t>项目名称</t>
  </si>
  <si>
    <t>非税收入偿债专项资金</t>
  </si>
  <si>
    <t>主管部门</t>
  </si>
  <si>
    <t>科教文化科</t>
  </si>
  <si>
    <t>实施单位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</si>
  <si>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</si>
  <si>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</si>
  <si>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</si>
  <si>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</si>
  <si>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</si>
  <si>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</si>
  <si>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</si>
  <si>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</si>
  <si>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
       拨款</t>
  </si>
  <si>
    <t>—</t>
  </si>
  <si>
    <t xml:space="preserve">      上年结转
        资金</t>
  </si>
  <si>
    <t xml:space="preserve">      其他资金</t>
  </si>
  <si>
    <t>年度
总体
目标</t>
  </si>
  <si>
    <t>预期目标</t>
  </si>
  <si>
    <t>2022年我校非税收入总额为640万元，其中住宿费为210万元，培训费等收入为100万元，云开联合办学收入为230万元和联合办学收入100万元。全部都是按照政府的相关政策和收费文件进行收费，杜绝乱收费。我校2008年开始为了扩大办学规模，按政府要求开始在职教园区建设新校区，由于建设资金不足，所以借入债务资金到目前累计欠本金5850万，利息欠款2022年为310万元。由于我校是一所经费包干中等职业技术学校，目前按曲财教【2017】91号文件拨入的包干生均经费基本只够学校人员经费支出，根本无力支付学校借款利息支出，所以2022年度预算安排非税收入607万元用于偿还债务利息，以逐年减轻债务负担，同时建立良好的社会办学影响力，为学校可持续发展积累更多资金。</t>
  </si>
  <si>
    <t>2022年年初预算非税收入资金640.00万元，后因急需偿还债务本金800.00万元，作非税收入指标预算调整，全年实际完成1187.08万元。</t>
  </si>
  <si>
    <t>绩效指标</t>
  </si>
  <si>
    <t xml:space="preserve">年度指标值 </t>
  </si>
  <si>
    <t>预计全年非税收入收取金额</t>
  </si>
  <si>
    <t>万元</t>
  </si>
  <si>
    <t>1187.08万元</t>
  </si>
  <si>
    <t>2022年年初预算非税收入资金640.00万元，后因急需偿还债务本金800.00万元，作非税收入指标预算调整，全年实际完成1187.08万元</t>
  </si>
  <si>
    <t>完成债务利息支付工作</t>
  </si>
  <si>
    <t>住宿费标准</t>
  </si>
  <si>
    <t>元</t>
  </si>
  <si>
    <t>350元</t>
  </si>
  <si>
    <t>未出现预期支付利息的情况</t>
  </si>
  <si>
    <t>效益指标</t>
  </si>
  <si>
    <t>学校容纳学生人数</t>
  </si>
  <si>
    <t>为社会培养各种实用性技能人才</t>
  </si>
  <si>
    <t>学生家长及学生满意度</t>
  </si>
  <si>
    <t>&gt;</t>
  </si>
  <si>
    <t>95</t>
  </si>
  <si>
    <t/>
  </si>
  <si>
    <t xml:space="preserve"> 企业对学校的满意度</t>
  </si>
  <si>
    <t>其他需要说明事项</t>
  </si>
  <si>
    <t>无。</t>
  </si>
  <si>
    <t>总分</t>
  </si>
  <si>
    <t>优</t>
  </si>
  <si>
    <t xml:space="preserve">3.当年财政拨款指一般公共预算、国有资本经营预算、政府性基金预算安排的资金。
</t>
  </si>
  <si>
    <t>4.上年结转资金指上一年一般公共预算、国有资本经营预算、政府性基金预算安排的结转资金。</t>
  </si>
  <si>
    <t>5.其他资金含财政专户资金和单位资金（本年度无需填列）。</t>
  </si>
  <si>
    <t>6.全年预算数=年初预算数+调整预算（年度新增项目）。</t>
  </si>
  <si>
    <t>公开14-2表</t>
  </si>
  <si>
    <t>学生资助补助国家助学金经费</t>
  </si>
  <si>
    <t xml:space="preserve">    上年结转
        资金</t>
  </si>
  <si>
    <t xml:space="preserve">    其他资金</t>
  </si>
  <si>
    <t>2022年我校将实施中等职业教育国家助学金政策，加强体制机制建设，认真落实国家惠民政策，极大激发初中学生就读我校的热情，增强我校职业教育的吸引力，使招生规模持续增长，发展培养技能型人才。2022年预计申报免学费补助资金940万元，确保所有符合国家助学金条件的学生都能享受助学金政策，减轻学生家庭经济负担，确保学生能顺利入学并完成学业。</t>
  </si>
  <si>
    <t>年初预算助学金940.00万元，全年实际完成312.10万元。</t>
  </si>
  <si>
    <t>预计享受国家助学金人数</t>
  </si>
  <si>
    <t>3121人</t>
  </si>
  <si>
    <t>受助学生学业完成率</t>
  </si>
  <si>
    <t>补助对象合规性</t>
  </si>
  <si>
    <t>项目公示</t>
  </si>
  <si>
    <t>资金发放及时率</t>
  </si>
  <si>
    <t>成本指标</t>
  </si>
  <si>
    <t>经济效益
指标</t>
  </si>
  <si>
    <t>减轻家庭负担认可率</t>
  </si>
  <si>
    <t>促进就业率</t>
  </si>
  <si>
    <t>促进职业教育持续发展</t>
  </si>
  <si>
    <t>提升中职教育吸引力</t>
  </si>
  <si>
    <t>较之前有所提升</t>
  </si>
  <si>
    <t>受助学生满意度</t>
  </si>
  <si>
    <t>公开14-3表</t>
  </si>
  <si>
    <t>学生资助补助免学费补助经费</t>
  </si>
  <si>
    <t>2022年我校将实施中等职业教育免学费政策，加强体制机制建设，认真落实国家惠民政策，极大激发初中学生就读我校的热情，增强我校职业教育的吸引力，使招生规模持续增长，发展培养技能型人才。2022年预计申报免学费补助资金2000万元，确保所有符合免学费条件的学生都能享受免学费政策，减轻学生家庭经济负担，确保学生能顺利入学并完成学业。</t>
  </si>
  <si>
    <t>年初预算2000.00万元，实际完成1805.61万元。</t>
  </si>
  <si>
    <t>预计享受免学费人数</t>
  </si>
  <si>
    <t>9028人</t>
  </si>
  <si>
    <t>学生学业完成率</t>
  </si>
  <si>
    <t>资金到位率</t>
  </si>
  <si>
    <t>生态效益
指标</t>
  </si>
  <si>
    <t>免学费受助学生满意度</t>
  </si>
  <si>
    <t>公开14-4表</t>
  </si>
  <si>
    <t>技能大赛经费补助专项经费</t>
  </si>
  <si>
    <t>购买培训设备，送专业课教师到校外参加技能培训，提高师生的技能水平，在各级组织的技能大赛中荣获更好的成绩，为社会培养更好更多地适应社会发展的技能型人才，解决学生就业问题，为贫困学生家庭创造收入，为社会作贡献。</t>
  </si>
  <si>
    <t>年初预算技能大赛经费补助专项经费80.00万元，实际完成72.48万元。</t>
  </si>
  <si>
    <t>购置培训设备、委派教师校外培训学习</t>
  </si>
  <si>
    <t>购置大赛培训设备质量，教师校外培训质量</t>
  </si>
  <si>
    <t>项目完成的及时性</t>
  </si>
  <si>
    <t>购置培训设备款、委派教师校外培训学习费</t>
  </si>
  <si>
    <t>每年创收</t>
  </si>
  <si>
    <t>技能型人才输出率</t>
  </si>
  <si>
    <t>学生及家长满意度</t>
  </si>
  <si>
    <t>98</t>
  </si>
  <si>
    <t>98%</t>
  </si>
  <si>
    <t>公开14-5表</t>
  </si>
  <si>
    <t>美发实训中心专项资金</t>
  </si>
  <si>
    <t>建设美发、美甲、化妆造型、实训室各1间，能满足100余人实训教学。</t>
  </si>
  <si>
    <t>年初预算60.00万元，实际下达90.00万元，实训室实施完毕建设资金84.70万元，结转5.30万元。</t>
  </si>
  <si>
    <t>占地面积</t>
  </si>
  <si>
    <t>平方米</t>
  </si>
  <si>
    <t>&gt;=500平米</t>
  </si>
  <si>
    <t>实训室</t>
  </si>
  <si>
    <t>间</t>
  </si>
  <si>
    <t>5间</t>
  </si>
  <si>
    <t>年均培养、培训技能人才</t>
  </si>
  <si>
    <t>&gt;=200人</t>
  </si>
  <si>
    <t>提升人才培养质量</t>
  </si>
  <si>
    <t>同时实训人数</t>
  </si>
  <si>
    <t>&gt;=100人</t>
  </si>
  <si>
    <t>项目总造价</t>
  </si>
  <si>
    <t>84.70万元</t>
  </si>
  <si>
    <t>30万元</t>
  </si>
  <si>
    <t>招生人数</t>
  </si>
  <si>
    <t>提高专业知名度和美誉度</t>
  </si>
  <si>
    <t>学生、家长、社会及用人单位满意度</t>
  </si>
  <si>
    <t>公开14-6表</t>
  </si>
  <si>
    <t>数字信息化校园建设项经费</t>
  </si>
  <si>
    <t>目标一：建设云平台机房2间，传统机房2间，能满足200余人实训教学。目标二：建设畅捷财税云平台</t>
  </si>
  <si>
    <t>年初预算400.00万元，实际完成211.19万元。</t>
  </si>
  <si>
    <t>900平方米</t>
  </si>
  <si>
    <t>10间</t>
  </si>
  <si>
    <t>500人</t>
  </si>
  <si>
    <t>财税云平台</t>
  </si>
  <si>
    <t>60个</t>
  </si>
  <si>
    <t>600人</t>
  </si>
  <si>
    <t>&gt;900</t>
  </si>
  <si>
    <t>已经连续实施好几年</t>
  </si>
  <si>
    <t>预计可增加招生人数</t>
  </si>
  <si>
    <t>&gt;=500人</t>
  </si>
  <si>
    <t>全校师生及家长对学校满意率</t>
  </si>
  <si>
    <t>公开14-7表</t>
  </si>
  <si>
    <t>电子电工实训室建设专项资金</t>
  </si>
  <si>
    <t>建成建筑面积800平方米，包含数字电路、模拟电路、电力拖动、电子电器应用与维修、电子产品装配技术等5个实训室为一体的电子电工实训中心。可同时为300名学生提供电子电工技术实训教学或技能培训，每年为社会培养中高等专业人才600人，开展职业技能培训约500人电工综合实训考核设备4套，电子技术综合实训考核设备4套。</t>
  </si>
  <si>
    <t>年初预算80.40万元，实际实施200.00万元。</t>
  </si>
  <si>
    <t>500平方米</t>
  </si>
  <si>
    <t>1100人</t>
  </si>
  <si>
    <t>3000人</t>
  </si>
  <si>
    <t>200万元</t>
  </si>
  <si>
    <t>200人</t>
  </si>
  <si>
    <t>学生、家长、社会及用人单位满意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</si>
</sst>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_ * #,##0.00_ ;_ * \-#,##0.00_ ;_ * &quot;&quot;??_ ;_ @_ "/>
    <numFmt numFmtId="178" formatCode="0_ "/>
    <numFmt numFmtId="179" formatCode="#,##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8"/>
      <name val="Calibri"/>
      <family val="0"/>
    </font>
    <font>
      <sz val="10"/>
      <color indexed="8"/>
      <name val="Calibri"/>
      <family val="0"/>
    </font>
    <font>
      <sz val="10"/>
      <color rgb="FFFF00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5" applyNumberFormat="0" applyAlignment="0" applyProtection="0"/>
    <xf numFmtId="0" fontId="28" fillId="4" borderId="6" applyNumberFormat="0" applyAlignment="0" applyProtection="0"/>
    <xf numFmtId="0" fontId="29" fillId="4" borderId="5" applyNumberFormat="0" applyAlignment="0" applyProtection="0"/>
    <xf numFmtId="0" fontId="30" fillId="5" borderId="7" applyNumberFormat="0" applyAlignment="0" applyProtection="0"/>
    <xf numFmtId="0" fontId="31" fillId="0" borderId="8" applyNumberFormat="0" applyFill="0" applyAlignment="0" applyProtection="0"/>
    <xf numFmtId="0" fontId="16" fillId="0" borderId="9" applyNumberFormat="0" applyFill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35" fillId="19" borderId="0" applyNumberFormat="0" applyBorder="0" applyAlignment="0" applyProtection="0"/>
    <xf numFmtId="0" fontId="35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</cellStyleXfs>
  <cellXfs count="149">
    <xf numFmtId="0" fontId="0" fillId="0" borderId="0" xfId="0" applyAlignment="1">
      <alignment/>
    </xf>
    <xf numFmtId="0" fontId="2" fillId="0" borderId="0" xfId="67" applyFont="1" applyAlignment="1">
      <alignment wrapText="1"/>
      <protection/>
    </xf>
    <xf numFmtId="0" fontId="2" fillId="0" borderId="0" xfId="67" applyFont="1" applyAlignment="1">
      <alignment vertical="center" wrapTex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7" fillId="0" borderId="0" xfId="67" applyFont="1" applyFill="1" applyAlignment="1">
      <alignment horizontal="center" vertical="center" wrapText="1"/>
      <protection/>
    </xf>
    <xf numFmtId="0" fontId="38" fillId="0" borderId="10" xfId="67" applyFont="1" applyFill="1" applyBorder="1" applyAlignment="1">
      <alignment horizontal="center" vertical="center" wrapText="1"/>
      <protection/>
    </xf>
    <xf numFmtId="49" fontId="38" fillId="0" borderId="10" xfId="67" applyNumberFormat="1" applyFont="1" applyFill="1" applyBorder="1" applyAlignment="1">
      <alignment horizontal="center" vertical="center" wrapText="1"/>
      <protection/>
    </xf>
    <xf numFmtId="49" fontId="38" fillId="0" borderId="10" xfId="67" applyNumberFormat="1" applyFont="1" applyFill="1" applyBorder="1" applyAlignment="1">
      <alignment horizontal="left" vertical="center" wrapText="1"/>
      <protection/>
    </xf>
    <xf numFmtId="0" fontId="38" fillId="0" borderId="10" xfId="67" applyFont="1" applyFill="1" applyBorder="1" applyAlignment="1">
      <alignment vertical="center" wrapText="1"/>
      <protection/>
    </xf>
    <xf numFmtId="176" fontId="38" fillId="0" borderId="10" xfId="67" applyNumberFormat="1" applyFont="1" applyFill="1" applyBorder="1" applyAlignment="1">
      <alignment horizontal="right" vertical="center" wrapText="1"/>
      <protection/>
    </xf>
    <xf numFmtId="49" fontId="38" fillId="0" borderId="10" xfId="67" applyNumberFormat="1" applyFont="1" applyFill="1" applyBorder="1" applyAlignment="1">
      <alignment horizontal="right" vertical="center" wrapText="1"/>
      <protection/>
    </xf>
    <xf numFmtId="176" fontId="39" fillId="0" borderId="10" xfId="67" applyNumberFormat="1" applyFont="1" applyFill="1" applyBorder="1" applyAlignment="1">
      <alignment horizontal="center" vertical="center" wrapText="1"/>
      <protection/>
    </xf>
    <xf numFmtId="0" fontId="39" fillId="0" borderId="10" xfId="67" applyFont="1" applyFill="1" applyBorder="1" applyAlignment="1">
      <alignment horizontal="center" vertical="center" wrapText="1"/>
      <protection/>
    </xf>
    <xf numFmtId="176" fontId="38" fillId="0" borderId="10" xfId="67" applyNumberFormat="1" applyFont="1" applyFill="1" applyBorder="1" applyAlignment="1">
      <alignment horizontal="center" vertical="center" wrapText="1"/>
      <protection/>
    </xf>
    <xf numFmtId="49" fontId="38" fillId="0" borderId="11" xfId="67" applyNumberFormat="1" applyFont="1" applyFill="1" applyBorder="1" applyAlignment="1">
      <alignment horizontal="left" vertical="top" wrapText="1"/>
      <protection/>
    </xf>
    <xf numFmtId="49" fontId="38" fillId="0" borderId="12" xfId="67" applyNumberFormat="1" applyFont="1" applyFill="1" applyBorder="1" applyAlignment="1">
      <alignment horizontal="left" vertical="top" wrapText="1"/>
      <protection/>
    </xf>
    <xf numFmtId="49" fontId="38" fillId="0" borderId="13" xfId="67" applyNumberFormat="1" applyFont="1" applyFill="1" applyBorder="1" applyAlignment="1">
      <alignment horizontal="left" vertical="top" wrapText="1"/>
      <protection/>
    </xf>
    <xf numFmtId="0" fontId="38" fillId="24" borderId="11" xfId="67" applyFont="1" applyFill="1" applyBorder="1" applyAlignment="1">
      <alignment horizontal="center" vertical="center" wrapText="1"/>
      <protection/>
    </xf>
    <xf numFmtId="0" fontId="38" fillId="24" borderId="12" xfId="67" applyFont="1" applyFill="1" applyBorder="1" applyAlignment="1">
      <alignment horizontal="center" vertical="center" wrapText="1"/>
      <protection/>
    </xf>
    <xf numFmtId="0" fontId="38" fillId="24" borderId="13" xfId="67" applyFont="1" applyFill="1" applyBorder="1" applyAlignment="1">
      <alignment horizontal="center" vertical="center" wrapText="1"/>
      <protection/>
    </xf>
    <xf numFmtId="0" fontId="38" fillId="24" borderId="14" xfId="67" applyFont="1" applyFill="1" applyBorder="1" applyAlignment="1">
      <alignment horizontal="center" vertical="center" wrapText="1"/>
      <protection/>
    </xf>
    <xf numFmtId="0" fontId="38" fillId="0" borderId="11" xfId="67" applyFont="1" applyFill="1" applyBorder="1" applyAlignment="1">
      <alignment horizontal="center" vertical="center" wrapText="1"/>
      <protection/>
    </xf>
    <xf numFmtId="0" fontId="38" fillId="24" borderId="10" xfId="67" applyFont="1" applyFill="1" applyBorder="1" applyAlignment="1">
      <alignment horizontal="center" vertical="center" wrapText="1"/>
      <protection/>
    </xf>
    <xf numFmtId="0" fontId="38" fillId="24" borderId="15" xfId="67" applyFont="1" applyFill="1" applyBorder="1" applyAlignment="1">
      <alignment horizontal="center" vertical="center" wrapText="1"/>
      <protection/>
    </xf>
    <xf numFmtId="0" fontId="38" fillId="0" borderId="11" xfId="67" applyFont="1" applyFill="1" applyBorder="1" applyAlignment="1">
      <alignment vertical="center" wrapText="1"/>
      <protection/>
    </xf>
    <xf numFmtId="0" fontId="40" fillId="0" borderId="14" xfId="67" applyFont="1" applyFill="1" applyBorder="1" applyAlignment="1">
      <alignment horizontal="center" vertical="center" wrapText="1"/>
      <protection/>
    </xf>
    <xf numFmtId="0" fontId="38" fillId="24" borderId="15" xfId="67" applyFont="1" applyFill="1" applyBorder="1" applyAlignment="1">
      <alignment horizontal="center" vertical="center" wrapText="1"/>
      <protection/>
    </xf>
    <xf numFmtId="0" fontId="40" fillId="0" borderId="16" xfId="67" applyFont="1" applyFill="1" applyBorder="1" applyAlignment="1">
      <alignment horizontal="center" vertical="center" wrapText="1"/>
      <protection/>
    </xf>
    <xf numFmtId="0" fontId="40" fillId="0" borderId="10" xfId="67" applyFont="1" applyFill="1" applyBorder="1" applyAlignment="1">
      <alignment vertical="center" wrapText="1"/>
      <protection/>
    </xf>
    <xf numFmtId="0" fontId="41" fillId="0" borderId="10" xfId="67" applyFont="1" applyFill="1" applyBorder="1" applyAlignment="1">
      <alignment horizontal="left" vertical="center" wrapText="1"/>
      <protection/>
    </xf>
    <xf numFmtId="9" fontId="38" fillId="24" borderId="15" xfId="67" applyNumberFormat="1" applyFont="1" applyFill="1" applyBorder="1" applyAlignment="1">
      <alignment horizontal="center" vertical="center" wrapText="1"/>
      <protection/>
    </xf>
    <xf numFmtId="0" fontId="40" fillId="0" borderId="10" xfId="67" applyFont="1" applyFill="1" applyBorder="1" applyAlignment="1">
      <alignment horizontal="center" vertical="center" wrapText="1"/>
      <protection/>
    </xf>
    <xf numFmtId="49" fontId="40" fillId="0" borderId="10" xfId="67" applyNumberFormat="1" applyFont="1" applyFill="1" applyBorder="1" applyAlignment="1">
      <alignment horizontal="center" vertical="center" wrapText="1"/>
      <protection/>
    </xf>
    <xf numFmtId="0" fontId="40" fillId="0" borderId="17" xfId="67" applyFont="1" applyFill="1" applyBorder="1" applyAlignment="1">
      <alignment horizontal="center" vertical="center" wrapText="1"/>
      <protection/>
    </xf>
    <xf numFmtId="49" fontId="40" fillId="0" borderId="14" xfId="67" applyNumberFormat="1" applyFont="1" applyFill="1" applyBorder="1" applyAlignment="1">
      <alignment horizontal="center" vertical="center" wrapText="1"/>
      <protection/>
    </xf>
    <xf numFmtId="177" fontId="38" fillId="0" borderId="10" xfId="67" applyNumberFormat="1" applyFont="1" applyFill="1" applyBorder="1" applyAlignment="1">
      <alignment horizontal="center" vertical="center" wrapText="1"/>
      <protection/>
    </xf>
    <xf numFmtId="0" fontId="38" fillId="0" borderId="10" xfId="67" applyFont="1" applyBorder="1" applyAlignment="1">
      <alignment horizontal="center" vertical="center" wrapText="1"/>
      <protection/>
    </xf>
    <xf numFmtId="0" fontId="38" fillId="0" borderId="10" xfId="67" applyFont="1" applyBorder="1" applyAlignment="1">
      <alignment horizontal="center" wrapText="1"/>
      <protection/>
    </xf>
    <xf numFmtId="0" fontId="38" fillId="0" borderId="0" xfId="67" applyFont="1" applyAlignment="1">
      <alignment horizontal="center" vertical="center" wrapText="1"/>
      <protection/>
    </xf>
    <xf numFmtId="0" fontId="40" fillId="0" borderId="0" xfId="67" applyFont="1" applyAlignment="1">
      <alignment horizontal="left" vertical="center" wrapText="1"/>
      <protection/>
    </xf>
    <xf numFmtId="0" fontId="41" fillId="0" borderId="0" xfId="67" applyFont="1" applyAlignment="1">
      <alignment horizontal="center" vertical="center" wrapText="1"/>
      <protection/>
    </xf>
    <xf numFmtId="0" fontId="8" fillId="0" borderId="0" xfId="0" applyFont="1" applyFill="1" applyAlignment="1">
      <alignment horizontal="right" vertical="center"/>
    </xf>
    <xf numFmtId="49" fontId="38" fillId="0" borderId="10" xfId="67" applyNumberFormat="1" applyFont="1" applyFill="1" applyBorder="1" applyAlignment="1">
      <alignment horizontal="left" vertical="top" wrapText="1"/>
      <protection/>
    </xf>
    <xf numFmtId="0" fontId="42" fillId="0" borderId="10" xfId="67" applyFont="1" applyBorder="1" applyAlignment="1">
      <alignment horizontal="center" vertical="center" wrapText="1"/>
      <protection/>
    </xf>
    <xf numFmtId="0" fontId="42" fillId="0" borderId="0" xfId="67" applyFont="1" applyAlignment="1">
      <alignment horizontal="center" vertical="center" wrapText="1"/>
      <protection/>
    </xf>
    <xf numFmtId="0" fontId="43" fillId="0" borderId="0" xfId="67" applyFont="1" applyAlignment="1">
      <alignment horizontal="center" vertical="center" wrapText="1"/>
      <protection/>
    </xf>
    <xf numFmtId="0" fontId="40" fillId="0" borderId="18" xfId="67" applyFont="1" applyFill="1" applyBorder="1" applyAlignment="1">
      <alignment horizontal="center" vertical="center" wrapText="1"/>
      <protection/>
    </xf>
    <xf numFmtId="49" fontId="40" fillId="0" borderId="16" xfId="67" applyNumberFormat="1" applyFont="1" applyFill="1" applyBorder="1" applyAlignment="1">
      <alignment horizontal="center" vertical="center" wrapText="1"/>
      <protection/>
    </xf>
    <xf numFmtId="0" fontId="40" fillId="0" borderId="15" xfId="67" applyFont="1" applyFill="1" applyBorder="1" applyAlignment="1">
      <alignment horizontal="center" vertical="center" wrapText="1"/>
      <protection/>
    </xf>
    <xf numFmtId="0" fontId="2" fillId="0" borderId="0" xfId="67" applyFont="1" applyAlignment="1">
      <alignment horizontal="left" wrapText="1"/>
      <protection/>
    </xf>
    <xf numFmtId="49" fontId="38" fillId="24" borderId="10" xfId="67" applyNumberFormat="1" applyFont="1" applyFill="1" applyBorder="1" applyAlignment="1">
      <alignment horizontal="center" vertical="center" wrapText="1"/>
      <protection/>
    </xf>
    <xf numFmtId="49" fontId="38" fillId="24" borderId="15" xfId="67" applyNumberFormat="1" applyFont="1" applyFill="1" applyBorder="1" applyAlignment="1">
      <alignment horizontal="center" vertical="center" wrapText="1"/>
      <protection/>
    </xf>
    <xf numFmtId="49" fontId="38" fillId="0" borderId="15" xfId="67" applyNumberFormat="1" applyFont="1" applyFill="1" applyBorder="1" applyAlignment="1">
      <alignment horizontal="left" vertical="center" wrapText="1"/>
      <protection/>
    </xf>
    <xf numFmtId="178" fontId="38" fillId="0" borderId="15" xfId="67" applyNumberFormat="1" applyFont="1" applyFill="1" applyBorder="1" applyAlignment="1">
      <alignment horizontal="center" vertical="center" wrapText="1"/>
      <protection/>
    </xf>
    <xf numFmtId="178" fontId="38" fillId="0" borderId="10" xfId="67" applyNumberFormat="1" applyFont="1" applyFill="1" applyBorder="1" applyAlignment="1">
      <alignment horizontal="center" vertical="center" wrapText="1"/>
      <protection/>
    </xf>
    <xf numFmtId="49" fontId="38" fillId="0" borderId="15" xfId="67" applyNumberFormat="1" applyFont="1" applyFill="1" applyBorder="1" applyAlignment="1">
      <alignment horizontal="left" vertical="top" wrapText="1"/>
      <protection/>
    </xf>
    <xf numFmtId="49" fontId="38" fillId="0" borderId="10" xfId="67" applyNumberFormat="1" applyFont="1" applyBorder="1" applyAlignment="1">
      <alignment horizontal="center" wrapText="1"/>
      <protection/>
    </xf>
    <xf numFmtId="49" fontId="38" fillId="0" borderId="10" xfId="67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69" applyFont="1" applyFill="1" applyAlignment="1">
      <alignment horizontal="center" vertical="center"/>
      <protection/>
    </xf>
    <xf numFmtId="0" fontId="2" fillId="0" borderId="0" xfId="69" applyFont="1" applyFill="1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8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right" vertical="center" wrapText="1"/>
    </xf>
    <xf numFmtId="179" fontId="1" fillId="0" borderId="10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49" fontId="11" fillId="0" borderId="14" xfId="69" applyNumberFormat="1" applyFont="1" applyFill="1" applyBorder="1" applyAlignment="1">
      <alignment horizontal="center" vertical="center"/>
      <protection/>
    </xf>
    <xf numFmtId="0" fontId="11" fillId="0" borderId="10" xfId="69" applyFont="1" applyFill="1" applyBorder="1" applyAlignment="1">
      <alignment horizontal="center" vertical="center"/>
      <protection/>
    </xf>
    <xf numFmtId="49" fontId="11" fillId="0" borderId="14" xfId="69" applyNumberFormat="1" applyFont="1" applyFill="1" applyBorder="1" applyAlignment="1">
      <alignment horizontal="center" vertical="center" wrapText="1"/>
      <protection/>
    </xf>
    <xf numFmtId="49" fontId="11" fillId="0" borderId="11" xfId="69" applyNumberFormat="1" applyFont="1" applyFill="1" applyBorder="1" applyAlignment="1">
      <alignment horizontal="center" vertical="center" wrapText="1"/>
      <protection/>
    </xf>
    <xf numFmtId="0" fontId="44" fillId="0" borderId="10" xfId="67" applyFont="1" applyFill="1" applyBorder="1" applyAlignment="1">
      <alignment horizontal="center" vertical="center" wrapText="1"/>
      <protection/>
    </xf>
    <xf numFmtId="0" fontId="44" fillId="0" borderId="14" xfId="67" applyFont="1" applyFill="1" applyBorder="1" applyAlignment="1">
      <alignment horizontal="center" vertical="center" wrapText="1"/>
      <protection/>
    </xf>
    <xf numFmtId="0" fontId="45" fillId="0" borderId="10" xfId="67" applyFont="1" applyFill="1" applyBorder="1" applyAlignment="1">
      <alignment horizontal="left" vertical="center" wrapText="1"/>
      <protection/>
    </xf>
    <xf numFmtId="49" fontId="11" fillId="0" borderId="11" xfId="69" applyNumberFormat="1" applyFont="1" applyFill="1" applyBorder="1" applyAlignment="1">
      <alignment horizontal="left" vertical="center" wrapText="1"/>
      <protection/>
    </xf>
    <xf numFmtId="0" fontId="44" fillId="0" borderId="16" xfId="67" applyFont="1" applyFill="1" applyBorder="1" applyAlignment="1">
      <alignment horizontal="center" vertical="center" wrapText="1"/>
      <protection/>
    </xf>
    <xf numFmtId="49" fontId="11" fillId="0" borderId="11" xfId="69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4" fillId="0" borderId="15" xfId="67" applyFont="1" applyFill="1" applyBorder="1" applyAlignment="1">
      <alignment horizontal="center" vertical="center" wrapText="1"/>
      <protection/>
    </xf>
    <xf numFmtId="9" fontId="46" fillId="0" borderId="1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49" fontId="44" fillId="0" borderId="10" xfId="67" applyNumberFormat="1" applyFont="1" applyFill="1" applyBorder="1" applyAlignment="1">
      <alignment horizontal="center" vertical="center" wrapText="1"/>
      <protection/>
    </xf>
    <xf numFmtId="0" fontId="44" fillId="0" borderId="17" xfId="67" applyFont="1" applyFill="1" applyBorder="1" applyAlignment="1">
      <alignment horizontal="center" vertical="center" wrapText="1"/>
      <protection/>
    </xf>
    <xf numFmtId="49" fontId="44" fillId="0" borderId="14" xfId="67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17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11" fillId="0" borderId="12" xfId="69" applyNumberFormat="1" applyFont="1" applyFill="1" applyBorder="1" applyAlignment="1">
      <alignment horizontal="center" vertical="center" wrapText="1"/>
      <protection/>
    </xf>
    <xf numFmtId="49" fontId="11" fillId="0" borderId="13" xfId="69" applyNumberFormat="1" applyFont="1" applyFill="1" applyBorder="1" applyAlignment="1">
      <alignment horizontal="center" vertical="center" wrapText="1"/>
      <protection/>
    </xf>
    <xf numFmtId="49" fontId="11" fillId="0" borderId="12" xfId="69" applyNumberFormat="1" applyFont="1" applyFill="1" applyBorder="1" applyAlignment="1">
      <alignment horizontal="left" vertical="center" wrapText="1"/>
      <protection/>
    </xf>
    <xf numFmtId="49" fontId="11" fillId="0" borderId="13" xfId="69" applyNumberFormat="1" applyFont="1" applyFill="1" applyBorder="1" applyAlignment="1">
      <alignment horizontal="left" vertical="center" wrapText="1"/>
      <protection/>
    </xf>
    <xf numFmtId="49" fontId="11" fillId="0" borderId="12" xfId="69" applyNumberFormat="1" applyFont="1" applyFill="1" applyBorder="1" applyAlignment="1">
      <alignment horizontal="center" vertical="center" wrapText="1"/>
      <protection/>
    </xf>
    <xf numFmtId="49" fontId="11" fillId="0" borderId="13" xfId="69" applyNumberFormat="1" applyFont="1" applyFill="1" applyBorder="1" applyAlignment="1">
      <alignment horizontal="center" vertical="center" wrapText="1"/>
      <protection/>
    </xf>
    <xf numFmtId="0" fontId="46" fillId="0" borderId="1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1" fillId="0" borderId="11" xfId="0" applyNumberFormat="1" applyFont="1" applyFill="1" applyBorder="1" applyAlignment="1" quotePrefix="1">
      <alignment horizontal="center" vertical="center" wrapText="1"/>
    </xf>
    <xf numFmtId="49" fontId="11" fillId="0" borderId="14" xfId="69" applyNumberFormat="1" applyFont="1" applyFill="1" applyBorder="1" applyAlignment="1" quotePrefix="1">
      <alignment horizontal="center" vertical="center" wrapText="1"/>
      <protection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07年行政单位基层表样表" xfId="63"/>
    <cellStyle name="常规 9" xfId="64"/>
    <cellStyle name="常规_2007年行政单位基层表样表 2" xfId="65"/>
    <cellStyle name="常规_事业单位部门决算报表（讨论稿） 2" xfId="66"/>
    <cellStyle name="常规 2" xfId="67"/>
    <cellStyle name="常规_04-分类改革-预算表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G18"/>
  <sheetViews>
    <sheetView zoomScale="85" zoomScaleNormal="85" zoomScaleSheetLayoutView="100" workbookViewId="0" topLeftCell="A11">
      <selection activeCell="D16" sqref="D16"/>
    </sheetView>
  </sheetViews>
  <sheetFormatPr defaultColWidth="9.00390625" defaultRowHeight="14.25"/>
  <cols>
    <col min="1" max="1" width="17.75390625" style="59" customWidth="1"/>
    <col min="2" max="2" width="20.625" style="59" customWidth="1"/>
    <col min="3" max="3" width="15.125" style="59" customWidth="1"/>
    <col min="4" max="4" width="77.25390625" style="59" customWidth="1"/>
    <col min="5" max="16384" width="9.00390625" style="59" customWidth="1"/>
  </cols>
  <sheetData>
    <row r="2" spans="1:4" s="59" customFormat="1" ht="29.25" customHeight="1">
      <c r="A2" s="136" t="s">
        <v>0</v>
      </c>
      <c r="B2" s="137"/>
      <c r="C2" s="137"/>
      <c r="D2" s="137"/>
    </row>
    <row r="3" spans="1:7" s="60" customFormat="1" ht="12">
      <c r="A3" s="65" t="s">
        <v>1</v>
      </c>
      <c r="B3" s="65"/>
      <c r="C3" s="66"/>
      <c r="D3" s="67" t="s">
        <v>2</v>
      </c>
      <c r="E3" s="66"/>
      <c r="F3" s="66"/>
      <c r="G3" s="68"/>
    </row>
    <row r="4" spans="1:4" s="59" customFormat="1" ht="51" customHeight="1">
      <c r="A4" s="138" t="s">
        <v>3</v>
      </c>
      <c r="B4" s="139" t="s">
        <v>4</v>
      </c>
      <c r="C4" s="140"/>
      <c r="D4" s="141" t="s">
        <v>5</v>
      </c>
    </row>
    <row r="5" spans="1:4" s="59" customFormat="1" ht="145.5" customHeight="1">
      <c r="A5" s="142"/>
      <c r="B5" s="139" t="s">
        <v>6</v>
      </c>
      <c r="C5" s="140"/>
      <c r="D5" s="141" t="s">
        <v>7</v>
      </c>
    </row>
    <row r="6" spans="1:4" s="59" customFormat="1" ht="111.75" customHeight="1">
      <c r="A6" s="142"/>
      <c r="B6" s="139" t="s">
        <v>8</v>
      </c>
      <c r="C6" s="140"/>
      <c r="D6" s="141" t="s">
        <v>9</v>
      </c>
    </row>
    <row r="7" spans="1:4" s="59" customFormat="1" ht="75" customHeight="1">
      <c r="A7" s="142"/>
      <c r="B7" s="139" t="s">
        <v>10</v>
      </c>
      <c r="C7" s="140"/>
      <c r="D7" s="141" t="s">
        <v>11</v>
      </c>
    </row>
    <row r="8" spans="1:4" s="59" customFormat="1" ht="63" customHeight="1">
      <c r="A8" s="143"/>
      <c r="B8" s="139" t="s">
        <v>12</v>
      </c>
      <c r="C8" s="140"/>
      <c r="D8" s="141" t="s">
        <v>13</v>
      </c>
    </row>
    <row r="9" spans="1:4" s="59" customFormat="1" ht="57" customHeight="1">
      <c r="A9" s="138" t="s">
        <v>14</v>
      </c>
      <c r="B9" s="139" t="s">
        <v>15</v>
      </c>
      <c r="C9" s="140"/>
      <c r="D9" s="141" t="s">
        <v>16</v>
      </c>
    </row>
    <row r="10" spans="1:4" s="59" customFormat="1" ht="90.75" customHeight="1">
      <c r="A10" s="142"/>
      <c r="B10" s="138" t="s">
        <v>17</v>
      </c>
      <c r="C10" s="144" t="s">
        <v>18</v>
      </c>
      <c r="D10" s="141" t="s">
        <v>19</v>
      </c>
    </row>
    <row r="11" spans="1:4" s="59" customFormat="1" ht="90" customHeight="1">
      <c r="A11" s="143"/>
      <c r="B11" s="143"/>
      <c r="C11" s="144" t="s">
        <v>20</v>
      </c>
      <c r="D11" s="141" t="s">
        <v>21</v>
      </c>
    </row>
    <row r="12" spans="1:4" s="59" customFormat="1" ht="141.75" customHeight="1">
      <c r="A12" s="139" t="s">
        <v>22</v>
      </c>
      <c r="B12" s="145"/>
      <c r="C12" s="140"/>
      <c r="D12" s="141" t="s">
        <v>23</v>
      </c>
    </row>
    <row r="13" spans="1:4" s="59" customFormat="1" ht="60" customHeight="1">
      <c r="A13" s="139" t="s">
        <v>24</v>
      </c>
      <c r="B13" s="145"/>
      <c r="C13" s="140"/>
      <c r="D13" s="141" t="s">
        <v>25</v>
      </c>
    </row>
    <row r="14" spans="1:4" s="59" customFormat="1" ht="60" customHeight="1">
      <c r="A14" s="139" t="s">
        <v>26</v>
      </c>
      <c r="B14" s="145"/>
      <c r="C14" s="140"/>
      <c r="D14" s="141" t="s">
        <v>27</v>
      </c>
    </row>
    <row r="15" spans="1:4" s="59" customFormat="1" ht="60" customHeight="1">
      <c r="A15" s="139" t="s">
        <v>28</v>
      </c>
      <c r="B15" s="145"/>
      <c r="C15" s="140"/>
      <c r="D15" s="141" t="s">
        <v>29</v>
      </c>
    </row>
    <row r="16" spans="1:4" s="59" customFormat="1" ht="60" customHeight="1">
      <c r="A16" s="139" t="s">
        <v>30</v>
      </c>
      <c r="B16" s="145"/>
      <c r="C16" s="140"/>
      <c r="D16" s="141" t="s">
        <v>31</v>
      </c>
    </row>
    <row r="18" spans="1:4" ht="27.75" customHeight="1">
      <c r="A18" s="146" t="s">
        <v>32</v>
      </c>
      <c r="B18" s="146"/>
      <c r="C18" s="146"/>
      <c r="D18" s="146"/>
    </row>
  </sheetData>
  <sheetProtection/>
  <mergeCells count="17">
    <mergeCell ref="A2:D2"/>
    <mergeCell ref="A3:B3"/>
    <mergeCell ref="B4:C4"/>
    <mergeCell ref="B5:C5"/>
    <mergeCell ref="B6:C6"/>
    <mergeCell ref="B7:C7"/>
    <mergeCell ref="B8:C8"/>
    <mergeCell ref="B9:C9"/>
    <mergeCell ref="A12:C12"/>
    <mergeCell ref="A13:C13"/>
    <mergeCell ref="A14:C14"/>
    <mergeCell ref="A15:C15"/>
    <mergeCell ref="A16:C16"/>
    <mergeCell ref="A18:D18"/>
    <mergeCell ref="A4:A8"/>
    <mergeCell ref="A9:A11"/>
    <mergeCell ref="B10:B11"/>
  </mergeCells>
  <printOptions/>
  <pageMargins left="0" right="0" top="0" bottom="0" header="0.5118055555555555" footer="0.5118055555555555"/>
  <pageSetup fitToHeight="1" fitToWidth="1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J35"/>
  <sheetViews>
    <sheetView zoomScale="70" zoomScaleNormal="70" workbookViewId="0" topLeftCell="A1">
      <selection activeCell="G24" sqref="G24"/>
    </sheetView>
  </sheetViews>
  <sheetFormatPr defaultColWidth="9.00390625" defaultRowHeight="14.25"/>
  <cols>
    <col min="1" max="1" width="17.125" style="59" customWidth="1"/>
    <col min="2" max="2" width="15.50390625" style="59" customWidth="1"/>
    <col min="3" max="3" width="13.50390625" style="59" customWidth="1"/>
    <col min="4" max="4" width="12.125" style="59" customWidth="1"/>
    <col min="5" max="5" width="12.625" style="59" customWidth="1"/>
    <col min="6" max="6" width="13.75390625" style="59" customWidth="1"/>
    <col min="7" max="7" width="14.375" style="59" customWidth="1"/>
    <col min="8" max="8" width="14.125" style="59" customWidth="1"/>
    <col min="9" max="9" width="13.75390625" style="59" customWidth="1"/>
    <col min="10" max="10" width="18.75390625" style="59" customWidth="1"/>
    <col min="11" max="16384" width="9.00390625" style="59" customWidth="1"/>
  </cols>
  <sheetData>
    <row r="2" spans="1:10" s="59" customFormat="1" ht="33" customHeight="1">
      <c r="A2" s="63" t="s">
        <v>33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60" customFormat="1" ht="12">
      <c r="A3" s="65"/>
      <c r="B3" s="65"/>
      <c r="C3" s="66"/>
      <c r="D3" s="67"/>
      <c r="E3" s="66"/>
      <c r="F3" s="66"/>
      <c r="G3" s="68"/>
      <c r="J3" s="42" t="s">
        <v>34</v>
      </c>
    </row>
    <row r="4" spans="1:10" s="59" customFormat="1" ht="30" customHeight="1">
      <c r="A4" s="69" t="s">
        <v>35</v>
      </c>
      <c r="B4" s="70" t="s">
        <v>36</v>
      </c>
      <c r="C4" s="71"/>
      <c r="D4" s="71"/>
      <c r="E4" s="71"/>
      <c r="F4" s="71"/>
      <c r="G4" s="71"/>
      <c r="H4" s="71"/>
      <c r="I4" s="71"/>
      <c r="J4" s="71"/>
    </row>
    <row r="5" spans="1:10" s="59" customFormat="1" ht="31.5" customHeight="1">
      <c r="A5" s="69" t="s">
        <v>37</v>
      </c>
      <c r="B5" s="69"/>
      <c r="C5" s="69"/>
      <c r="D5" s="69"/>
      <c r="E5" s="69"/>
      <c r="F5" s="69"/>
      <c r="G5" s="69"/>
      <c r="H5" s="69"/>
      <c r="I5" s="69"/>
      <c r="J5" s="69" t="s">
        <v>38</v>
      </c>
    </row>
    <row r="6" spans="1:10" s="59" customFormat="1" ht="127.5" customHeight="1">
      <c r="A6" s="69" t="s">
        <v>39</v>
      </c>
      <c r="B6" s="72" t="s">
        <v>40</v>
      </c>
      <c r="C6" s="73" t="s">
        <v>41</v>
      </c>
      <c r="D6" s="73"/>
      <c r="E6" s="73"/>
      <c r="F6" s="73"/>
      <c r="G6" s="73"/>
      <c r="H6" s="73"/>
      <c r="I6" s="73"/>
      <c r="J6" s="72" t="s">
        <v>42</v>
      </c>
    </row>
    <row r="7" spans="1:10" s="59" customFormat="1" ht="156" customHeight="1">
      <c r="A7" s="69"/>
      <c r="B7" s="72" t="s">
        <v>43</v>
      </c>
      <c r="C7" s="73" t="s">
        <v>44</v>
      </c>
      <c r="D7" s="73"/>
      <c r="E7" s="73"/>
      <c r="F7" s="73"/>
      <c r="G7" s="73"/>
      <c r="H7" s="73"/>
      <c r="I7" s="73"/>
      <c r="J7" s="72" t="s">
        <v>45</v>
      </c>
    </row>
    <row r="8" spans="1:10" s="59" customFormat="1" ht="31.5" customHeight="1">
      <c r="A8" s="71" t="s">
        <v>46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s="59" customFormat="1" ht="31.5" customHeight="1">
      <c r="A9" s="74" t="s">
        <v>47</v>
      </c>
      <c r="B9" s="75" t="s">
        <v>48</v>
      </c>
      <c r="C9" s="75"/>
      <c r="D9" s="75"/>
      <c r="E9" s="75"/>
      <c r="F9" s="75"/>
      <c r="G9" s="76" t="s">
        <v>49</v>
      </c>
      <c r="H9" s="76"/>
      <c r="I9" s="76"/>
      <c r="J9" s="76"/>
    </row>
    <row r="10" spans="1:10" s="59" customFormat="1" ht="115.5" customHeight="1">
      <c r="A10" s="77" t="s">
        <v>50</v>
      </c>
      <c r="B10" s="78" t="s">
        <v>51</v>
      </c>
      <c r="C10" s="79"/>
      <c r="D10" s="79"/>
      <c r="E10" s="79"/>
      <c r="F10" s="80"/>
      <c r="G10" s="78" t="s">
        <v>52</v>
      </c>
      <c r="H10" s="79"/>
      <c r="I10" s="79"/>
      <c r="J10" s="80"/>
    </row>
    <row r="11" spans="1:10" s="59" customFormat="1" ht="75" customHeight="1">
      <c r="A11" s="77" t="s">
        <v>53</v>
      </c>
      <c r="B11" s="78" t="s">
        <v>54</v>
      </c>
      <c r="C11" s="79"/>
      <c r="D11" s="79"/>
      <c r="E11" s="79"/>
      <c r="F11" s="80"/>
      <c r="G11" s="147" t="s">
        <v>55</v>
      </c>
      <c r="H11" s="82"/>
      <c r="I11" s="82"/>
      <c r="J11" s="83"/>
    </row>
    <row r="12" spans="1:10" s="59" customFormat="1" ht="75" customHeight="1">
      <c r="A12" s="77" t="s">
        <v>56</v>
      </c>
      <c r="B12" s="81" t="s">
        <v>57</v>
      </c>
      <c r="C12" s="82"/>
      <c r="D12" s="82"/>
      <c r="E12" s="82"/>
      <c r="F12" s="83"/>
      <c r="G12" s="147" t="s">
        <v>55</v>
      </c>
      <c r="H12" s="82"/>
      <c r="I12" s="82"/>
      <c r="J12" s="83"/>
    </row>
    <row r="13" spans="1:10" s="59" customFormat="1" ht="31.5" customHeight="1">
      <c r="A13" s="84" t="s">
        <v>58</v>
      </c>
      <c r="B13" s="84"/>
      <c r="C13" s="84"/>
      <c r="D13" s="84"/>
      <c r="E13" s="84"/>
      <c r="F13" s="84"/>
      <c r="G13" s="84"/>
      <c r="H13" s="84"/>
      <c r="I13" s="84"/>
      <c r="J13" s="84"/>
    </row>
    <row r="14" spans="1:10" s="59" customFormat="1" ht="31.5" customHeight="1">
      <c r="A14" s="74" t="s">
        <v>59</v>
      </c>
      <c r="B14" s="74" t="s">
        <v>60</v>
      </c>
      <c r="C14" s="85" t="s">
        <v>61</v>
      </c>
      <c r="D14" s="86"/>
      <c r="E14" s="87" t="s">
        <v>62</v>
      </c>
      <c r="F14" s="88"/>
      <c r="G14" s="89"/>
      <c r="H14" s="90" t="s">
        <v>63</v>
      </c>
      <c r="I14" s="122" t="s">
        <v>64</v>
      </c>
      <c r="J14" s="90" t="s">
        <v>65</v>
      </c>
    </row>
    <row r="15" spans="1:10" s="59" customFormat="1" ht="31.5" customHeight="1">
      <c r="A15" s="74"/>
      <c r="B15" s="74"/>
      <c r="C15" s="91"/>
      <c r="D15" s="92"/>
      <c r="E15" s="74" t="s">
        <v>66</v>
      </c>
      <c r="F15" s="74" t="s">
        <v>67</v>
      </c>
      <c r="G15" s="74" t="s">
        <v>68</v>
      </c>
      <c r="H15" s="93"/>
      <c r="I15" s="93"/>
      <c r="J15" s="123"/>
    </row>
    <row r="16" spans="1:10" s="59" customFormat="1" ht="138" customHeight="1">
      <c r="A16" s="94" t="s">
        <v>69</v>
      </c>
      <c r="B16" s="95" t="s">
        <v>70</v>
      </c>
      <c r="C16" s="96" t="s">
        <v>71</v>
      </c>
      <c r="D16" s="97"/>
      <c r="E16" s="98">
        <f>F16+G16</f>
        <v>4779.599999999999</v>
      </c>
      <c r="F16" s="98">
        <v>176.4</v>
      </c>
      <c r="G16" s="98">
        <v>4603.2</v>
      </c>
      <c r="H16" s="99">
        <v>3511.12</v>
      </c>
      <c r="I16" s="124" t="s">
        <v>72</v>
      </c>
      <c r="J16" s="125" t="s">
        <v>73</v>
      </c>
    </row>
    <row r="17" spans="1:10" s="59" customFormat="1" ht="168" customHeight="1">
      <c r="A17" s="94" t="s">
        <v>74</v>
      </c>
      <c r="B17" s="95" t="s">
        <v>70</v>
      </c>
      <c r="C17" s="96" t="s">
        <v>75</v>
      </c>
      <c r="D17" s="97"/>
      <c r="E17" s="98">
        <f>F17+G17</f>
        <v>2805.4</v>
      </c>
      <c r="F17" s="98"/>
      <c r="G17" s="98">
        <v>2805.4</v>
      </c>
      <c r="H17" s="100">
        <v>691.41</v>
      </c>
      <c r="I17" s="126" t="s">
        <v>76</v>
      </c>
      <c r="J17" s="125" t="s">
        <v>77</v>
      </c>
    </row>
    <row r="18" spans="1:10" s="59" customFormat="1" ht="141" customHeight="1">
      <c r="A18" s="94" t="s">
        <v>78</v>
      </c>
      <c r="B18" s="95" t="s">
        <v>70</v>
      </c>
      <c r="C18" s="96" t="s">
        <v>79</v>
      </c>
      <c r="D18" s="97"/>
      <c r="E18" s="98">
        <f>F18+G18</f>
        <v>5590.9</v>
      </c>
      <c r="F18" s="98">
        <v>5590.9</v>
      </c>
      <c r="G18" s="98"/>
      <c r="H18" s="100">
        <v>5592.64</v>
      </c>
      <c r="I18" s="126" t="s">
        <v>80</v>
      </c>
      <c r="J18" s="125" t="s">
        <v>81</v>
      </c>
    </row>
    <row r="19" spans="1:10" s="59" customFormat="1" ht="31.5" customHeight="1">
      <c r="A19" s="84" t="s">
        <v>82</v>
      </c>
      <c r="B19" s="84"/>
      <c r="C19" s="84"/>
      <c r="D19" s="84"/>
      <c r="E19" s="84"/>
      <c r="F19" s="84"/>
      <c r="G19" s="84"/>
      <c r="H19" s="84"/>
      <c r="I19" s="84"/>
      <c r="J19" s="84"/>
    </row>
    <row r="20" spans="1:10" s="61" customFormat="1" ht="31.5" customHeight="1">
      <c r="A20" s="101" t="s">
        <v>83</v>
      </c>
      <c r="B20" s="102" t="s">
        <v>84</v>
      </c>
      <c r="C20" s="102" t="s">
        <v>85</v>
      </c>
      <c r="D20" s="101" t="s">
        <v>86</v>
      </c>
      <c r="E20" s="103" t="s">
        <v>87</v>
      </c>
      <c r="F20" s="103" t="s">
        <v>88</v>
      </c>
      <c r="G20" s="103" t="s">
        <v>89</v>
      </c>
      <c r="H20" s="104" t="s">
        <v>90</v>
      </c>
      <c r="I20" s="127"/>
      <c r="J20" s="128"/>
    </row>
    <row r="21" spans="1:10" s="61" customFormat="1" ht="31.5" customHeight="1">
      <c r="A21" s="105" t="s">
        <v>91</v>
      </c>
      <c r="B21" s="106" t="s">
        <v>92</v>
      </c>
      <c r="C21" s="107" t="s">
        <v>93</v>
      </c>
      <c r="D21" s="148" t="s">
        <v>94</v>
      </c>
      <c r="E21" s="103" t="s">
        <v>95</v>
      </c>
      <c r="F21" s="103" t="s">
        <v>96</v>
      </c>
      <c r="G21" s="103" t="s">
        <v>97</v>
      </c>
      <c r="H21" s="108" t="s">
        <v>98</v>
      </c>
      <c r="I21" s="129"/>
      <c r="J21" s="130"/>
    </row>
    <row r="22" spans="1:10" s="61" customFormat="1" ht="31.5" customHeight="1">
      <c r="A22" s="105"/>
      <c r="B22" s="109"/>
      <c r="C22" s="107" t="s">
        <v>99</v>
      </c>
      <c r="D22" s="148" t="s">
        <v>94</v>
      </c>
      <c r="E22" s="103" t="s">
        <v>100</v>
      </c>
      <c r="F22" s="103" t="s">
        <v>101</v>
      </c>
      <c r="G22" s="103" t="s">
        <v>102</v>
      </c>
      <c r="H22" s="110" t="s">
        <v>103</v>
      </c>
      <c r="I22" s="131"/>
      <c r="J22" s="132"/>
    </row>
    <row r="23" spans="1:10" s="61" customFormat="1" ht="31.5" customHeight="1">
      <c r="A23" s="105"/>
      <c r="B23" s="109"/>
      <c r="C23" s="107" t="s">
        <v>104</v>
      </c>
      <c r="D23" s="103" t="s">
        <v>105</v>
      </c>
      <c r="E23" s="103" t="s">
        <v>106</v>
      </c>
      <c r="F23" s="103" t="s">
        <v>96</v>
      </c>
      <c r="G23" s="103" t="s">
        <v>107</v>
      </c>
      <c r="H23" s="110" t="s">
        <v>108</v>
      </c>
      <c r="I23" s="131"/>
      <c r="J23" s="132"/>
    </row>
    <row r="24" spans="1:10" s="61" customFormat="1" ht="31.5" customHeight="1">
      <c r="A24" s="105"/>
      <c r="B24" s="106" t="s">
        <v>109</v>
      </c>
      <c r="C24" s="107" t="s">
        <v>110</v>
      </c>
      <c r="D24" s="103" t="s">
        <v>105</v>
      </c>
      <c r="E24" s="103" t="s">
        <v>111</v>
      </c>
      <c r="F24" s="103" t="s">
        <v>112</v>
      </c>
      <c r="G24" s="103" t="s">
        <v>80</v>
      </c>
      <c r="H24" s="108" t="s">
        <v>113</v>
      </c>
      <c r="I24" s="129"/>
      <c r="J24" s="130"/>
    </row>
    <row r="25" spans="1:10" s="62" customFormat="1" ht="31.5" customHeight="1">
      <c r="A25" s="105"/>
      <c r="B25" s="106" t="s">
        <v>114</v>
      </c>
      <c r="C25" s="107" t="s">
        <v>115</v>
      </c>
      <c r="D25" s="103" t="s">
        <v>105</v>
      </c>
      <c r="E25" s="111">
        <v>95</v>
      </c>
      <c r="F25" s="103" t="s">
        <v>112</v>
      </c>
      <c r="G25" s="112" t="s">
        <v>116</v>
      </c>
      <c r="H25" s="113" t="s">
        <v>117</v>
      </c>
      <c r="I25" s="133"/>
      <c r="J25" s="134"/>
    </row>
    <row r="26" spans="1:10" s="62" customFormat="1" ht="31.5" customHeight="1">
      <c r="A26" s="105"/>
      <c r="B26" s="106" t="s">
        <v>118</v>
      </c>
      <c r="C26" s="107" t="s">
        <v>119</v>
      </c>
      <c r="D26" s="103" t="s">
        <v>105</v>
      </c>
      <c r="E26" s="111">
        <v>10</v>
      </c>
      <c r="F26" s="103" t="s">
        <v>112</v>
      </c>
      <c r="G26" s="112" t="s">
        <v>120</v>
      </c>
      <c r="H26" s="113" t="s">
        <v>121</v>
      </c>
      <c r="I26" s="133"/>
      <c r="J26" s="134"/>
    </row>
    <row r="27" spans="1:10" s="62" customFormat="1" ht="31.5" customHeight="1">
      <c r="A27" s="105"/>
      <c r="B27" s="114"/>
      <c r="C27" s="107" t="s">
        <v>122</v>
      </c>
      <c r="D27" s="103" t="s">
        <v>123</v>
      </c>
      <c r="E27" s="115">
        <v>0.66</v>
      </c>
      <c r="F27" s="116"/>
      <c r="G27" s="115">
        <v>0.66</v>
      </c>
      <c r="H27" s="113" t="s">
        <v>124</v>
      </c>
      <c r="I27" s="133"/>
      <c r="J27" s="134"/>
    </row>
    <row r="28" spans="1:10" s="62" customFormat="1" ht="31.5" customHeight="1">
      <c r="A28" s="105"/>
      <c r="B28" s="117" t="s">
        <v>125</v>
      </c>
      <c r="C28" s="107" t="s">
        <v>126</v>
      </c>
      <c r="D28" s="111" t="s">
        <v>105</v>
      </c>
      <c r="E28" s="111">
        <v>3000</v>
      </c>
      <c r="F28" s="111" t="s">
        <v>96</v>
      </c>
      <c r="G28" s="116" t="s">
        <v>107</v>
      </c>
      <c r="H28" s="113" t="s">
        <v>108</v>
      </c>
      <c r="I28" s="133"/>
      <c r="J28" s="134"/>
    </row>
    <row r="29" spans="1:10" s="62" customFormat="1" ht="31.5" customHeight="1">
      <c r="A29" s="118" t="s">
        <v>127</v>
      </c>
      <c r="B29" s="119" t="s">
        <v>128</v>
      </c>
      <c r="C29" s="107" t="s">
        <v>129</v>
      </c>
      <c r="D29" s="111" t="s">
        <v>105</v>
      </c>
      <c r="E29" s="111">
        <v>90</v>
      </c>
      <c r="F29" s="116" t="s">
        <v>112</v>
      </c>
      <c r="G29" s="112" t="s">
        <v>130</v>
      </c>
      <c r="H29" s="113" t="s">
        <v>131</v>
      </c>
      <c r="I29" s="133"/>
      <c r="J29" s="134"/>
    </row>
    <row r="30" spans="1:10" s="59" customFormat="1" ht="52.5" customHeight="1">
      <c r="A30" s="111" t="s">
        <v>132</v>
      </c>
      <c r="B30" s="120" t="s">
        <v>133</v>
      </c>
      <c r="C30" s="121"/>
      <c r="D30" s="121"/>
      <c r="E30" s="121"/>
      <c r="F30" s="121"/>
      <c r="G30" s="121"/>
      <c r="H30" s="121"/>
      <c r="I30" s="121"/>
      <c r="J30" s="135"/>
    </row>
    <row r="32" spans="1:10" ht="25.5" customHeight="1">
      <c r="A32" s="40" t="s">
        <v>134</v>
      </c>
      <c r="B32" s="41"/>
      <c r="C32" s="41"/>
      <c r="D32" s="41"/>
      <c r="E32" s="41"/>
      <c r="F32" s="41"/>
      <c r="G32" s="41"/>
      <c r="H32" s="41"/>
      <c r="I32" s="41"/>
      <c r="J32" s="46"/>
    </row>
    <row r="33" spans="1:10" ht="25.5" customHeight="1">
      <c r="A33" s="40" t="s">
        <v>135</v>
      </c>
      <c r="B33" s="40"/>
      <c r="C33" s="40"/>
      <c r="D33" s="40"/>
      <c r="E33" s="40"/>
      <c r="F33" s="40"/>
      <c r="G33" s="40"/>
      <c r="H33" s="40"/>
      <c r="I33" s="40"/>
      <c r="J33" s="40"/>
    </row>
    <row r="34" spans="1:10" ht="25.5" customHeight="1">
      <c r="A34" s="40" t="s">
        <v>136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ht="21" customHeight="1">
      <c r="A35" s="40" t="s">
        <v>137</v>
      </c>
      <c r="B35" s="40"/>
      <c r="C35" s="40"/>
      <c r="D35" s="40"/>
      <c r="E35" s="40"/>
      <c r="F35" s="40"/>
      <c r="G35" s="40"/>
      <c r="H35" s="40"/>
      <c r="I35" s="40"/>
      <c r="J35" s="40"/>
    </row>
  </sheetData>
  <sheetProtection/>
  <mergeCells count="46">
    <mergeCell ref="A2:J2"/>
    <mergeCell ref="A3:B3"/>
    <mergeCell ref="B4:J4"/>
    <mergeCell ref="A5:I5"/>
    <mergeCell ref="C6:I6"/>
    <mergeCell ref="C7:I7"/>
    <mergeCell ref="A8:J8"/>
    <mergeCell ref="B9:F9"/>
    <mergeCell ref="G9:J9"/>
    <mergeCell ref="B10:F10"/>
    <mergeCell ref="G10:J10"/>
    <mergeCell ref="B11:F11"/>
    <mergeCell ref="G11:J11"/>
    <mergeCell ref="B12:F12"/>
    <mergeCell ref="G12:J12"/>
    <mergeCell ref="A13:J13"/>
    <mergeCell ref="E14:G14"/>
    <mergeCell ref="C16:D16"/>
    <mergeCell ref="C17:D17"/>
    <mergeCell ref="C18:D18"/>
    <mergeCell ref="A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B30:J30"/>
    <mergeCell ref="A33:J33"/>
    <mergeCell ref="A34:J34"/>
    <mergeCell ref="A35:J35"/>
    <mergeCell ref="A6:A7"/>
    <mergeCell ref="A14:A15"/>
    <mergeCell ref="A21:A25"/>
    <mergeCell ref="A26:A28"/>
    <mergeCell ref="B14:B15"/>
    <mergeCell ref="B21:B23"/>
    <mergeCell ref="B26:B27"/>
    <mergeCell ref="H14:H15"/>
    <mergeCell ref="I14:I15"/>
    <mergeCell ref="J14:J15"/>
    <mergeCell ref="C14:D15"/>
  </mergeCells>
  <printOptions/>
  <pageMargins left="1.18" right="0.7" top="0.47" bottom="0.55" header="0.3" footer="0.3"/>
  <pageSetup fitToHeight="1" fitToWidth="1" horizontalDpi="600" verticalDpi="600" orientation="portrait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IV32"/>
  <sheetViews>
    <sheetView workbookViewId="0" topLeftCell="A5">
      <selection activeCell="H13" sqref="H13:H14"/>
    </sheetView>
  </sheetViews>
  <sheetFormatPr defaultColWidth="9.00390625" defaultRowHeight="14.25"/>
  <cols>
    <col min="1" max="2" width="11.125" style="1" customWidth="1"/>
    <col min="3" max="3" width="14.625" style="1" customWidth="1"/>
    <col min="4" max="6" width="11.25390625" style="1" customWidth="1"/>
    <col min="7" max="7" width="10.00390625" style="1" customWidth="1"/>
    <col min="8" max="8" width="9.00390625" style="1" customWidth="1"/>
    <col min="9" max="9" width="8.625" style="1" customWidth="1"/>
    <col min="10" max="10" width="11.50390625" style="1" customWidth="1"/>
    <col min="11" max="16384" width="9.00390625" style="1" customWidth="1"/>
  </cols>
  <sheetData>
    <row r="2" spans="1:10" s="1" customFormat="1" ht="25.5" customHeight="1">
      <c r="A2" s="5" t="s">
        <v>138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12.75" customHeight="1">
      <c r="A3" s="5"/>
      <c r="B3" s="5"/>
      <c r="C3" s="5"/>
      <c r="D3" s="5"/>
      <c r="E3" s="5"/>
      <c r="F3" s="5"/>
      <c r="G3" s="5"/>
      <c r="H3" s="5"/>
      <c r="I3" s="5"/>
      <c r="J3" s="42" t="s">
        <v>139</v>
      </c>
    </row>
    <row r="4" spans="1:256" s="3" customFormat="1" ht="18" customHeight="1">
      <c r="A4" s="6" t="s">
        <v>140</v>
      </c>
      <c r="B4" s="6"/>
      <c r="C4" s="7" t="s">
        <v>141</v>
      </c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4" customFormat="1" ht="18" customHeight="1">
      <c r="A5" s="6" t="s">
        <v>142</v>
      </c>
      <c r="B5" s="6"/>
      <c r="C5" s="8" t="s">
        <v>143</v>
      </c>
      <c r="D5" s="8"/>
      <c r="E5" s="8"/>
      <c r="F5" s="6" t="s">
        <v>144</v>
      </c>
      <c r="G5" s="7" t="s">
        <v>36</v>
      </c>
      <c r="H5" s="7"/>
      <c r="I5" s="7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6" t="s">
        <v>145</v>
      </c>
      <c r="B6" s="6"/>
      <c r="C6" s="6"/>
      <c r="D6" s="6" t="s">
        <v>146</v>
      </c>
      <c r="E6" s="6" t="s">
        <v>147</v>
      </c>
      <c r="F6" s="6" t="s">
        <v>148</v>
      </c>
      <c r="G6" s="6" t="s">
        <v>149</v>
      </c>
      <c r="H6" s="6" t="s">
        <v>150</v>
      </c>
      <c r="I6" s="6" t="s">
        <v>151</v>
      </c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6"/>
      <c r="B7" s="6"/>
      <c r="C7" s="9" t="s">
        <v>152</v>
      </c>
      <c r="D7" s="10">
        <f>D8</f>
        <v>640</v>
      </c>
      <c r="E7" s="10">
        <f>E8</f>
        <v>1187.08</v>
      </c>
      <c r="F7" s="10">
        <f>F8</f>
        <v>1187.08</v>
      </c>
      <c r="G7" s="6">
        <v>10</v>
      </c>
      <c r="H7" s="11" t="s">
        <v>80</v>
      </c>
      <c r="I7" s="14">
        <v>10</v>
      </c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6"/>
      <c r="B8" s="6"/>
      <c r="C8" s="9" t="s">
        <v>153</v>
      </c>
      <c r="D8" s="10">
        <v>640</v>
      </c>
      <c r="E8" s="10">
        <v>1187.08</v>
      </c>
      <c r="F8" s="10">
        <v>1187.08</v>
      </c>
      <c r="G8" s="6" t="s">
        <v>154</v>
      </c>
      <c r="H8" s="11" t="s">
        <v>80</v>
      </c>
      <c r="I8" s="14" t="s">
        <v>154</v>
      </c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6"/>
      <c r="B9" s="6"/>
      <c r="C9" s="9" t="s">
        <v>155</v>
      </c>
      <c r="D9" s="10"/>
      <c r="E9" s="10"/>
      <c r="F9" s="10"/>
      <c r="G9" s="6" t="s">
        <v>154</v>
      </c>
      <c r="H9" s="10"/>
      <c r="I9" s="14" t="s">
        <v>154</v>
      </c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6"/>
      <c r="B10" s="6"/>
      <c r="C10" s="9" t="s">
        <v>156</v>
      </c>
      <c r="D10" s="12" t="s">
        <v>154</v>
      </c>
      <c r="E10" s="12" t="s">
        <v>154</v>
      </c>
      <c r="F10" s="12" t="s">
        <v>154</v>
      </c>
      <c r="G10" s="13" t="s">
        <v>154</v>
      </c>
      <c r="H10" s="10"/>
      <c r="I10" s="14" t="s">
        <v>154</v>
      </c>
      <c r="J10" s="14"/>
    </row>
    <row r="11" spans="1:10" s="1" customFormat="1" ht="18" customHeight="1">
      <c r="A11" s="6" t="s">
        <v>157</v>
      </c>
      <c r="B11" s="6" t="s">
        <v>158</v>
      </c>
      <c r="C11" s="6"/>
      <c r="D11" s="6"/>
      <c r="E11" s="6"/>
      <c r="F11" s="14" t="s">
        <v>49</v>
      </c>
      <c r="G11" s="14"/>
      <c r="H11" s="14"/>
      <c r="I11" s="14"/>
      <c r="J11" s="14"/>
    </row>
    <row r="12" spans="1:10" s="1" customFormat="1" ht="135" customHeight="1">
      <c r="A12" s="6"/>
      <c r="B12" s="15" t="s">
        <v>159</v>
      </c>
      <c r="C12" s="16"/>
      <c r="D12" s="16"/>
      <c r="E12" s="17"/>
      <c r="F12" s="14" t="s">
        <v>160</v>
      </c>
      <c r="G12" s="14"/>
      <c r="H12" s="14"/>
      <c r="I12" s="14"/>
      <c r="J12" s="14"/>
    </row>
    <row r="13" spans="1:10" s="1" customFormat="1" ht="36" customHeight="1">
      <c r="A13" s="18" t="s">
        <v>161</v>
      </c>
      <c r="B13" s="19"/>
      <c r="C13" s="20"/>
      <c r="D13" s="18" t="s">
        <v>162</v>
      </c>
      <c r="E13" s="19"/>
      <c r="F13" s="20"/>
      <c r="G13" s="21" t="s">
        <v>89</v>
      </c>
      <c r="H13" s="21" t="s">
        <v>149</v>
      </c>
      <c r="I13" s="21" t="s">
        <v>151</v>
      </c>
      <c r="J13" s="21" t="s">
        <v>90</v>
      </c>
    </row>
    <row r="14" spans="1:10" s="1" customFormat="1" ht="36" customHeight="1">
      <c r="A14" s="22" t="s">
        <v>83</v>
      </c>
      <c r="B14" s="6" t="s">
        <v>84</v>
      </c>
      <c r="C14" s="6" t="s">
        <v>85</v>
      </c>
      <c r="D14" s="6" t="s">
        <v>86</v>
      </c>
      <c r="E14" s="6" t="s">
        <v>87</v>
      </c>
      <c r="F14" s="23" t="s">
        <v>88</v>
      </c>
      <c r="G14" s="24"/>
      <c r="H14" s="24"/>
      <c r="I14" s="24"/>
      <c r="J14" s="24"/>
    </row>
    <row r="15" spans="1:10" s="1" customFormat="1" ht="36" customHeight="1">
      <c r="A15" s="32" t="s">
        <v>91</v>
      </c>
      <c r="B15" s="26" t="s">
        <v>92</v>
      </c>
      <c r="C15" s="30" t="s">
        <v>163</v>
      </c>
      <c r="D15" s="6" t="s">
        <v>105</v>
      </c>
      <c r="E15" s="6">
        <v>640</v>
      </c>
      <c r="F15" s="23" t="s">
        <v>164</v>
      </c>
      <c r="G15" s="27" t="s">
        <v>165</v>
      </c>
      <c r="H15" s="27">
        <v>15</v>
      </c>
      <c r="I15" s="27">
        <v>15</v>
      </c>
      <c r="J15" s="27" t="s">
        <v>166</v>
      </c>
    </row>
    <row r="16" spans="1:10" s="1" customFormat="1" ht="24.75" customHeight="1">
      <c r="A16" s="32"/>
      <c r="B16" s="28"/>
      <c r="C16" s="30" t="s">
        <v>167</v>
      </c>
      <c r="D16" s="6" t="s">
        <v>123</v>
      </c>
      <c r="E16" s="6">
        <v>100</v>
      </c>
      <c r="F16" s="51" t="s">
        <v>112</v>
      </c>
      <c r="G16" s="52" t="s">
        <v>80</v>
      </c>
      <c r="H16" s="27">
        <v>15</v>
      </c>
      <c r="I16" s="27">
        <v>15</v>
      </c>
      <c r="J16" s="27"/>
    </row>
    <row r="17" spans="1:10" s="1" customFormat="1" ht="24.75" customHeight="1">
      <c r="A17" s="32"/>
      <c r="B17" s="26" t="s">
        <v>109</v>
      </c>
      <c r="C17" s="30" t="s">
        <v>168</v>
      </c>
      <c r="D17" s="6" t="s">
        <v>123</v>
      </c>
      <c r="E17" s="6">
        <v>350</v>
      </c>
      <c r="F17" s="23" t="s">
        <v>169</v>
      </c>
      <c r="G17" s="27" t="s">
        <v>170</v>
      </c>
      <c r="H17" s="27">
        <v>10</v>
      </c>
      <c r="I17" s="27">
        <v>10</v>
      </c>
      <c r="J17" s="27"/>
    </row>
    <row r="18" spans="1:10" s="1" customFormat="1" ht="24.75" customHeight="1">
      <c r="A18" s="32"/>
      <c r="B18" s="26" t="s">
        <v>114</v>
      </c>
      <c r="C18" s="30" t="s">
        <v>171</v>
      </c>
      <c r="D18" s="6" t="s">
        <v>123</v>
      </c>
      <c r="E18" s="6">
        <v>100</v>
      </c>
      <c r="F18" s="51" t="s">
        <v>112</v>
      </c>
      <c r="G18" s="52" t="s">
        <v>80</v>
      </c>
      <c r="H18" s="27">
        <v>10</v>
      </c>
      <c r="I18" s="27">
        <v>10</v>
      </c>
      <c r="J18" s="27"/>
    </row>
    <row r="19" spans="1:10" s="1" customFormat="1" ht="24.75" customHeight="1">
      <c r="A19" s="32" t="s">
        <v>172</v>
      </c>
      <c r="B19" s="32" t="s">
        <v>118</v>
      </c>
      <c r="C19" s="30" t="s">
        <v>173</v>
      </c>
      <c r="D19" s="6" t="s">
        <v>105</v>
      </c>
      <c r="E19" s="6">
        <v>9000</v>
      </c>
      <c r="F19" s="23" t="s">
        <v>96</v>
      </c>
      <c r="G19" s="27" t="s">
        <v>97</v>
      </c>
      <c r="H19" s="27">
        <v>10</v>
      </c>
      <c r="I19" s="27">
        <v>10</v>
      </c>
      <c r="J19" s="27"/>
    </row>
    <row r="20" spans="1:10" s="1" customFormat="1" ht="24.75" customHeight="1">
      <c r="A20" s="32"/>
      <c r="B20" s="33" t="s">
        <v>125</v>
      </c>
      <c r="C20" s="30" t="s">
        <v>174</v>
      </c>
      <c r="D20" s="6" t="s">
        <v>105</v>
      </c>
      <c r="E20" s="6">
        <v>3500</v>
      </c>
      <c r="F20" s="23" t="s">
        <v>96</v>
      </c>
      <c r="G20" s="27" t="s">
        <v>107</v>
      </c>
      <c r="H20" s="27">
        <v>10</v>
      </c>
      <c r="I20" s="27">
        <v>9.5</v>
      </c>
      <c r="J20" s="27" t="s">
        <v>108</v>
      </c>
    </row>
    <row r="21" spans="1:10" s="1" customFormat="1" ht="24.75" customHeight="1">
      <c r="A21" s="34" t="s">
        <v>127</v>
      </c>
      <c r="B21" s="35" t="s">
        <v>128</v>
      </c>
      <c r="C21" s="30" t="s">
        <v>175</v>
      </c>
      <c r="D21" s="6" t="s">
        <v>176</v>
      </c>
      <c r="E21" s="7" t="s">
        <v>177</v>
      </c>
      <c r="F21" s="7" t="s">
        <v>112</v>
      </c>
      <c r="G21" s="7" t="s">
        <v>116</v>
      </c>
      <c r="H21" s="36">
        <v>15</v>
      </c>
      <c r="I21" s="36">
        <v>14</v>
      </c>
      <c r="J21" s="58" t="s">
        <v>178</v>
      </c>
    </row>
    <row r="22" spans="1:10" s="1" customFormat="1" ht="24.75" customHeight="1">
      <c r="A22" s="47"/>
      <c r="B22" s="48"/>
      <c r="C22" s="37" t="s">
        <v>179</v>
      </c>
      <c r="D22" s="6" t="s">
        <v>176</v>
      </c>
      <c r="E22" s="38">
        <v>95</v>
      </c>
      <c r="F22" s="57" t="s">
        <v>112</v>
      </c>
      <c r="G22" s="57" t="s">
        <v>116</v>
      </c>
      <c r="H22" s="38">
        <v>15</v>
      </c>
      <c r="I22" s="38">
        <v>15</v>
      </c>
      <c r="J22" s="38"/>
    </row>
    <row r="23" spans="1:10" s="1" customFormat="1" ht="24.75" customHeight="1">
      <c r="A23" s="37" t="s">
        <v>180</v>
      </c>
      <c r="B23" s="37"/>
      <c r="C23" s="37"/>
      <c r="D23" s="38" t="s">
        <v>181</v>
      </c>
      <c r="E23" s="38"/>
      <c r="F23" s="38"/>
      <c r="G23" s="38"/>
      <c r="H23" s="38"/>
      <c r="I23" s="38"/>
      <c r="J23" s="38"/>
    </row>
    <row r="24" spans="1:10" s="1" customFormat="1" ht="24.75" customHeight="1">
      <c r="A24" s="37" t="s">
        <v>182</v>
      </c>
      <c r="B24" s="37"/>
      <c r="C24" s="37"/>
      <c r="D24" s="37"/>
      <c r="E24" s="37"/>
      <c r="F24" s="37"/>
      <c r="G24" s="37"/>
      <c r="H24" s="37">
        <f>H15+H16+H17+H18+H19+H20+H21+H22</f>
        <v>100</v>
      </c>
      <c r="I24" s="37">
        <f>I15+I16+I17+I18+I19+I20+I21+I22</f>
        <v>98.5</v>
      </c>
      <c r="J24" s="44" t="s">
        <v>183</v>
      </c>
    </row>
    <row r="25" spans="1:10" s="1" customFormat="1" ht="16.5" customHeight="1">
      <c r="A25" s="39"/>
      <c r="B25" s="39"/>
      <c r="C25" s="39"/>
      <c r="D25" s="39"/>
      <c r="E25" s="39"/>
      <c r="F25" s="39"/>
      <c r="G25" s="39"/>
      <c r="H25" s="39"/>
      <c r="I25" s="39"/>
      <c r="J25" s="45"/>
    </row>
    <row r="26" spans="1:10" s="1" customFormat="1" ht="28.5" customHeight="1">
      <c r="A26" s="40" t="s">
        <v>134</v>
      </c>
      <c r="B26" s="41"/>
      <c r="C26" s="41"/>
      <c r="D26" s="41"/>
      <c r="E26" s="41"/>
      <c r="F26" s="41"/>
      <c r="G26" s="41"/>
      <c r="H26" s="41"/>
      <c r="I26" s="41"/>
      <c r="J26" s="46"/>
    </row>
    <row r="27" spans="1:10" s="1" customFormat="1" ht="27" customHeight="1">
      <c r="A27" s="40" t="s">
        <v>135</v>
      </c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8.75" customHeight="1">
      <c r="A28" s="40" t="s">
        <v>136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18" customHeight="1">
      <c r="A29" s="40" t="s">
        <v>184</v>
      </c>
      <c r="B29" s="40"/>
      <c r="C29" s="40"/>
      <c r="D29" s="40"/>
      <c r="E29" s="40"/>
      <c r="F29" s="40"/>
      <c r="G29" s="40"/>
      <c r="H29" s="40"/>
      <c r="I29" s="40"/>
      <c r="J29" s="40"/>
    </row>
    <row r="30" spans="1:10" ht="18" customHeight="1">
      <c r="A30" s="40" t="s">
        <v>185</v>
      </c>
      <c r="B30" s="40"/>
      <c r="C30" s="40"/>
      <c r="D30" s="40"/>
      <c r="E30" s="40"/>
      <c r="F30" s="40"/>
      <c r="G30" s="40"/>
      <c r="H30" s="40"/>
      <c r="I30" s="40"/>
      <c r="J30" s="40"/>
    </row>
    <row r="31" spans="1:10" ht="18" customHeight="1">
      <c r="A31" s="40" t="s">
        <v>186</v>
      </c>
      <c r="B31" s="40"/>
      <c r="C31" s="40"/>
      <c r="D31" s="40"/>
      <c r="E31" s="40"/>
      <c r="F31" s="40"/>
      <c r="G31" s="40"/>
      <c r="H31" s="40"/>
      <c r="I31" s="40"/>
      <c r="J31" s="40"/>
    </row>
    <row r="32" spans="1:10" ht="24" customHeight="1">
      <c r="A32" s="40" t="s">
        <v>187</v>
      </c>
      <c r="B32" s="40"/>
      <c r="C32" s="40"/>
      <c r="D32" s="40"/>
      <c r="E32" s="40"/>
      <c r="F32" s="40"/>
      <c r="G32" s="40"/>
      <c r="H32" s="40"/>
      <c r="I32" s="40"/>
      <c r="J32" s="40"/>
    </row>
  </sheetData>
  <sheetProtection/>
  <mergeCells count="37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3:C23"/>
    <mergeCell ref="D23:J23"/>
    <mergeCell ref="A24:G24"/>
    <mergeCell ref="A27:J27"/>
    <mergeCell ref="A28:J28"/>
    <mergeCell ref="A29:J29"/>
    <mergeCell ref="A30:J30"/>
    <mergeCell ref="A31:J31"/>
    <mergeCell ref="A32:J32"/>
    <mergeCell ref="A11:A12"/>
    <mergeCell ref="A15:A18"/>
    <mergeCell ref="A19:A20"/>
    <mergeCell ref="A21:A22"/>
    <mergeCell ref="B15:B16"/>
    <mergeCell ref="B21:B22"/>
    <mergeCell ref="G13:G14"/>
    <mergeCell ref="H13:H14"/>
    <mergeCell ref="I13:I14"/>
    <mergeCell ref="J13:J14"/>
    <mergeCell ref="A6:B10"/>
  </mergeCells>
  <printOptions horizontalCentered="1"/>
  <pageMargins left="0.7083333333333334" right="0.7083333333333334" top="0.7513888888888889" bottom="0.7513888888888889" header="0.3104166666666667" footer="0.3104166666666667"/>
  <pageSetup fitToHeight="1" fitToWidth="1" horizontalDpi="600" verticalDpi="600" orientation="portrait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8.125" style="1" customWidth="1"/>
    <col min="2" max="2" width="11.75390625" style="1" customWidth="1"/>
    <col min="3" max="3" width="11.125" style="1" customWidth="1"/>
    <col min="4" max="4" width="9.625" style="1" customWidth="1"/>
    <col min="5" max="5" width="11.25390625" style="1" customWidth="1"/>
    <col min="6" max="6" width="8.875" style="1" customWidth="1"/>
    <col min="7" max="7" width="8.25390625" style="1" customWidth="1"/>
    <col min="8" max="8" width="6.875" style="1" customWidth="1"/>
    <col min="9" max="9" width="6.50390625" style="1" customWidth="1"/>
    <col min="10" max="10" width="11.50390625" style="1" customWidth="1"/>
    <col min="11" max="16384" width="9.00390625" style="1" customWidth="1"/>
  </cols>
  <sheetData>
    <row r="1" spans="1:2" s="1" customFormat="1" ht="14.25">
      <c r="A1" s="50"/>
      <c r="B1" s="50"/>
    </row>
    <row r="2" spans="1:10" s="1" customFormat="1" ht="25.5" customHeight="1">
      <c r="A2" s="5" t="s">
        <v>138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12.75" customHeight="1">
      <c r="A3" s="5"/>
      <c r="B3" s="5"/>
      <c r="C3" s="5"/>
      <c r="D3" s="5"/>
      <c r="E3" s="5"/>
      <c r="F3" s="5"/>
      <c r="G3" s="5"/>
      <c r="H3" s="5"/>
      <c r="I3" s="5"/>
      <c r="J3" s="42" t="s">
        <v>188</v>
      </c>
    </row>
    <row r="4" spans="1:256" s="3" customFormat="1" ht="18" customHeight="1">
      <c r="A4" s="6" t="s">
        <v>140</v>
      </c>
      <c r="B4" s="6"/>
      <c r="C4" s="7" t="s">
        <v>189</v>
      </c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4" customFormat="1" ht="18" customHeight="1">
      <c r="A5" s="6" t="s">
        <v>142</v>
      </c>
      <c r="B5" s="6"/>
      <c r="C5" s="8" t="s">
        <v>143</v>
      </c>
      <c r="D5" s="8"/>
      <c r="E5" s="8"/>
      <c r="F5" s="6" t="s">
        <v>144</v>
      </c>
      <c r="G5" s="7" t="s">
        <v>36</v>
      </c>
      <c r="H5" s="7"/>
      <c r="I5" s="7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24.75" customHeight="1">
      <c r="A6" s="6" t="s">
        <v>145</v>
      </c>
      <c r="B6" s="6"/>
      <c r="C6" s="6"/>
      <c r="D6" s="6" t="s">
        <v>146</v>
      </c>
      <c r="E6" s="6" t="s">
        <v>147</v>
      </c>
      <c r="F6" s="6" t="s">
        <v>148</v>
      </c>
      <c r="G6" s="6" t="s">
        <v>149</v>
      </c>
      <c r="H6" s="6" t="s">
        <v>150</v>
      </c>
      <c r="I6" s="6" t="s">
        <v>151</v>
      </c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24.75" customHeight="1">
      <c r="A7" s="6"/>
      <c r="B7" s="6"/>
      <c r="C7" s="9" t="s">
        <v>152</v>
      </c>
      <c r="D7" s="10">
        <f>D8</f>
        <v>940</v>
      </c>
      <c r="E7" s="10">
        <f>E8</f>
        <v>312.1</v>
      </c>
      <c r="F7" s="10">
        <f>F8</f>
        <v>312.1</v>
      </c>
      <c r="G7" s="6">
        <v>10</v>
      </c>
      <c r="H7" s="11" t="s">
        <v>80</v>
      </c>
      <c r="I7" s="14">
        <v>10</v>
      </c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24.75" customHeight="1">
      <c r="A8" s="6"/>
      <c r="B8" s="6"/>
      <c r="C8" s="9" t="s">
        <v>153</v>
      </c>
      <c r="D8" s="10">
        <v>940</v>
      </c>
      <c r="E8" s="10">
        <v>312.1</v>
      </c>
      <c r="F8" s="10">
        <v>312.1</v>
      </c>
      <c r="G8" s="6" t="s">
        <v>154</v>
      </c>
      <c r="H8" s="11" t="s">
        <v>80</v>
      </c>
      <c r="I8" s="14" t="s">
        <v>154</v>
      </c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24.75" customHeight="1">
      <c r="A9" s="6"/>
      <c r="B9" s="6"/>
      <c r="C9" s="9" t="s">
        <v>190</v>
      </c>
      <c r="D9" s="10"/>
      <c r="E9" s="10"/>
      <c r="F9" s="10"/>
      <c r="G9" s="6" t="s">
        <v>154</v>
      </c>
      <c r="H9" s="10"/>
      <c r="I9" s="14" t="s">
        <v>154</v>
      </c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24.75" customHeight="1">
      <c r="A10" s="6"/>
      <c r="B10" s="6"/>
      <c r="C10" s="9" t="s">
        <v>191</v>
      </c>
      <c r="D10" s="12" t="s">
        <v>154</v>
      </c>
      <c r="E10" s="12" t="s">
        <v>154</v>
      </c>
      <c r="F10" s="12" t="s">
        <v>154</v>
      </c>
      <c r="G10" s="13" t="s">
        <v>154</v>
      </c>
      <c r="H10" s="10"/>
      <c r="I10" s="14" t="s">
        <v>154</v>
      </c>
      <c r="J10" s="14"/>
    </row>
    <row r="11" spans="1:10" s="1" customFormat="1" ht="18" customHeight="1">
      <c r="A11" s="6" t="s">
        <v>157</v>
      </c>
      <c r="B11" s="6" t="s">
        <v>158</v>
      </c>
      <c r="C11" s="6"/>
      <c r="D11" s="6"/>
      <c r="E11" s="6"/>
      <c r="F11" s="14" t="s">
        <v>49</v>
      </c>
      <c r="G11" s="14"/>
      <c r="H11" s="14"/>
      <c r="I11" s="14"/>
      <c r="J11" s="14"/>
    </row>
    <row r="12" spans="1:10" s="1" customFormat="1" ht="90.75" customHeight="1">
      <c r="A12" s="6"/>
      <c r="B12" s="15" t="s">
        <v>192</v>
      </c>
      <c r="C12" s="16"/>
      <c r="D12" s="16"/>
      <c r="E12" s="17"/>
      <c r="F12" s="14" t="s">
        <v>193</v>
      </c>
      <c r="G12" s="14"/>
      <c r="H12" s="14"/>
      <c r="I12" s="14"/>
      <c r="J12" s="14"/>
    </row>
    <row r="13" spans="1:10" s="1" customFormat="1" ht="36" customHeight="1">
      <c r="A13" s="18" t="s">
        <v>161</v>
      </c>
      <c r="B13" s="19"/>
      <c r="C13" s="20"/>
      <c r="D13" s="18" t="s">
        <v>162</v>
      </c>
      <c r="E13" s="19"/>
      <c r="F13" s="20"/>
      <c r="G13" s="21" t="s">
        <v>89</v>
      </c>
      <c r="H13" s="21" t="s">
        <v>149</v>
      </c>
      <c r="I13" s="21" t="s">
        <v>151</v>
      </c>
      <c r="J13" s="21" t="s">
        <v>90</v>
      </c>
    </row>
    <row r="14" spans="1:10" s="1" customFormat="1" ht="36" customHeight="1">
      <c r="A14" s="22" t="s">
        <v>83</v>
      </c>
      <c r="B14" s="6" t="s">
        <v>84</v>
      </c>
      <c r="C14" s="6" t="s">
        <v>85</v>
      </c>
      <c r="D14" s="6" t="s">
        <v>86</v>
      </c>
      <c r="E14" s="6" t="s">
        <v>87</v>
      </c>
      <c r="F14" s="23" t="s">
        <v>88</v>
      </c>
      <c r="G14" s="24"/>
      <c r="H14" s="24"/>
      <c r="I14" s="24"/>
      <c r="J14" s="24"/>
    </row>
    <row r="15" spans="1:10" s="1" customFormat="1" ht="24" customHeight="1">
      <c r="A15" s="32" t="s">
        <v>91</v>
      </c>
      <c r="B15" s="26" t="s">
        <v>92</v>
      </c>
      <c r="C15" s="30" t="s">
        <v>194</v>
      </c>
      <c r="D15" s="6" t="s">
        <v>105</v>
      </c>
      <c r="E15" s="6">
        <v>4700</v>
      </c>
      <c r="F15" s="23" t="s">
        <v>96</v>
      </c>
      <c r="G15" s="27" t="s">
        <v>195</v>
      </c>
      <c r="H15" s="27">
        <v>10</v>
      </c>
      <c r="I15" s="27">
        <v>9.5</v>
      </c>
      <c r="J15" s="27" t="s">
        <v>98</v>
      </c>
    </row>
    <row r="16" spans="1:10" s="1" customFormat="1" ht="22.5" customHeight="1">
      <c r="A16" s="32"/>
      <c r="B16" s="26" t="s">
        <v>109</v>
      </c>
      <c r="C16" s="30" t="s">
        <v>196</v>
      </c>
      <c r="D16" s="6" t="s">
        <v>105</v>
      </c>
      <c r="E16" s="6">
        <v>95</v>
      </c>
      <c r="F16" s="51" t="s">
        <v>112</v>
      </c>
      <c r="G16" s="52" t="s">
        <v>116</v>
      </c>
      <c r="H16" s="27">
        <v>10</v>
      </c>
      <c r="I16" s="27">
        <v>10</v>
      </c>
      <c r="J16" s="27"/>
    </row>
    <row r="17" spans="1:10" s="1" customFormat="1" ht="21" customHeight="1">
      <c r="A17" s="32"/>
      <c r="B17" s="28"/>
      <c r="C17" s="30" t="s">
        <v>197</v>
      </c>
      <c r="D17" s="6" t="s">
        <v>123</v>
      </c>
      <c r="E17" s="6">
        <v>100</v>
      </c>
      <c r="F17" s="51" t="s">
        <v>112</v>
      </c>
      <c r="G17" s="31">
        <v>1</v>
      </c>
      <c r="H17" s="27">
        <v>10</v>
      </c>
      <c r="I17" s="27">
        <v>10</v>
      </c>
      <c r="J17" s="27"/>
    </row>
    <row r="18" spans="1:10" s="1" customFormat="1" ht="18" customHeight="1">
      <c r="A18" s="32"/>
      <c r="B18" s="28"/>
      <c r="C18" s="30" t="s">
        <v>198</v>
      </c>
      <c r="D18" s="6" t="s">
        <v>123</v>
      </c>
      <c r="E18" s="6">
        <v>100</v>
      </c>
      <c r="F18" s="51" t="s">
        <v>112</v>
      </c>
      <c r="G18" s="31">
        <v>1</v>
      </c>
      <c r="H18" s="27">
        <v>10</v>
      </c>
      <c r="I18" s="27">
        <v>10</v>
      </c>
      <c r="J18" s="27"/>
    </row>
    <row r="19" spans="1:10" s="1" customFormat="1" ht="21" customHeight="1">
      <c r="A19" s="32"/>
      <c r="B19" s="26" t="s">
        <v>114</v>
      </c>
      <c r="C19" s="30" t="s">
        <v>199</v>
      </c>
      <c r="D19" s="6" t="s">
        <v>123</v>
      </c>
      <c r="E19" s="6">
        <v>100</v>
      </c>
      <c r="F19" s="23" t="s">
        <v>112</v>
      </c>
      <c r="G19" s="31">
        <v>1</v>
      </c>
      <c r="H19" s="27">
        <v>10</v>
      </c>
      <c r="I19" s="27">
        <v>10</v>
      </c>
      <c r="J19" s="27"/>
    </row>
    <row r="20" spans="1:10" s="1" customFormat="1" ht="18" customHeight="1" hidden="1">
      <c r="A20" s="32"/>
      <c r="B20" s="32" t="s">
        <v>200</v>
      </c>
      <c r="C20" s="30"/>
      <c r="D20" s="6"/>
      <c r="E20" s="6"/>
      <c r="F20" s="23" t="s">
        <v>112</v>
      </c>
      <c r="G20" s="27"/>
      <c r="H20" s="27"/>
      <c r="I20" s="27"/>
      <c r="J20" s="27"/>
    </row>
    <row r="21" spans="1:10" s="1" customFormat="1" ht="22.5" customHeight="1" hidden="1">
      <c r="A21" s="32" t="s">
        <v>172</v>
      </c>
      <c r="B21" s="32" t="s">
        <v>201</v>
      </c>
      <c r="C21" s="30"/>
      <c r="D21" s="6"/>
      <c r="E21" s="6"/>
      <c r="F21" s="23" t="s">
        <v>112</v>
      </c>
      <c r="G21" s="27"/>
      <c r="H21" s="27"/>
      <c r="I21" s="27"/>
      <c r="J21" s="27"/>
    </row>
    <row r="22" spans="1:10" s="1" customFormat="1" ht="21" customHeight="1">
      <c r="A22" s="32"/>
      <c r="B22" s="26" t="s">
        <v>118</v>
      </c>
      <c r="C22" s="30" t="s">
        <v>202</v>
      </c>
      <c r="D22" s="6" t="s">
        <v>105</v>
      </c>
      <c r="E22" s="6">
        <v>95</v>
      </c>
      <c r="F22" s="23" t="s">
        <v>112</v>
      </c>
      <c r="G22" s="31">
        <v>0.95</v>
      </c>
      <c r="H22" s="27">
        <v>10</v>
      </c>
      <c r="I22" s="27">
        <v>10</v>
      </c>
      <c r="J22" s="27"/>
    </row>
    <row r="23" spans="1:10" s="1" customFormat="1" ht="18" customHeight="1">
      <c r="A23" s="32"/>
      <c r="B23" s="28"/>
      <c r="C23" s="30" t="s">
        <v>203</v>
      </c>
      <c r="D23" s="6" t="s">
        <v>105</v>
      </c>
      <c r="E23" s="6">
        <v>95</v>
      </c>
      <c r="F23" s="23" t="s">
        <v>112</v>
      </c>
      <c r="G23" s="31">
        <v>0.95</v>
      </c>
      <c r="H23" s="27">
        <v>10</v>
      </c>
      <c r="I23" s="27">
        <v>10</v>
      </c>
      <c r="J23" s="27"/>
    </row>
    <row r="24" spans="1:10" s="1" customFormat="1" ht="18" customHeight="1" hidden="1">
      <c r="A24" s="32"/>
      <c r="B24" s="49"/>
      <c r="C24" s="30"/>
      <c r="D24" s="6" t="s">
        <v>105</v>
      </c>
      <c r="E24" s="6"/>
      <c r="F24" s="23" t="s">
        <v>112</v>
      </c>
      <c r="G24" s="27"/>
      <c r="H24" s="27"/>
      <c r="I24" s="27"/>
      <c r="J24" s="27"/>
    </row>
    <row r="25" spans="1:10" s="1" customFormat="1" ht="22.5" customHeight="1">
      <c r="A25" s="32"/>
      <c r="B25" s="35" t="s">
        <v>125</v>
      </c>
      <c r="C25" s="30" t="s">
        <v>204</v>
      </c>
      <c r="D25" s="6" t="s">
        <v>105</v>
      </c>
      <c r="E25" s="6">
        <v>98</v>
      </c>
      <c r="F25" s="23" t="s">
        <v>112</v>
      </c>
      <c r="G25" s="31">
        <v>0.98</v>
      </c>
      <c r="H25" s="27">
        <v>10</v>
      </c>
      <c r="I25" s="27">
        <v>10</v>
      </c>
      <c r="J25" s="27"/>
    </row>
    <row r="26" spans="1:10" s="1" customFormat="1" ht="24.75" customHeight="1">
      <c r="A26" s="34"/>
      <c r="B26" s="48"/>
      <c r="C26" s="30" t="s">
        <v>205</v>
      </c>
      <c r="D26" s="6" t="s">
        <v>123</v>
      </c>
      <c r="E26" s="8" t="s">
        <v>206</v>
      </c>
      <c r="F26" s="8"/>
      <c r="G26" s="53" t="s">
        <v>206</v>
      </c>
      <c r="H26" s="54">
        <v>10</v>
      </c>
      <c r="I26" s="54">
        <v>10</v>
      </c>
      <c r="J26" s="56"/>
    </row>
    <row r="27" spans="1:10" s="1" customFormat="1" ht="27" customHeight="1">
      <c r="A27" s="34" t="s">
        <v>127</v>
      </c>
      <c r="B27" s="35" t="s">
        <v>128</v>
      </c>
      <c r="C27" s="30" t="s">
        <v>207</v>
      </c>
      <c r="D27" s="8" t="s">
        <v>105</v>
      </c>
      <c r="E27" s="8" t="s">
        <v>177</v>
      </c>
      <c r="F27" s="8" t="s">
        <v>112</v>
      </c>
      <c r="G27" s="8" t="s">
        <v>116</v>
      </c>
      <c r="H27" s="55">
        <v>10</v>
      </c>
      <c r="I27" s="55">
        <v>10</v>
      </c>
      <c r="J27" s="43" t="s">
        <v>178</v>
      </c>
    </row>
    <row r="28" spans="1:10" s="1" customFormat="1" ht="18" customHeight="1">
      <c r="A28" s="37" t="s">
        <v>180</v>
      </c>
      <c r="B28" s="37"/>
      <c r="C28" s="37"/>
      <c r="D28" s="38" t="s">
        <v>181</v>
      </c>
      <c r="E28" s="38"/>
      <c r="F28" s="38"/>
      <c r="G28" s="38"/>
      <c r="H28" s="38"/>
      <c r="I28" s="38"/>
      <c r="J28" s="38"/>
    </row>
    <row r="29" spans="1:10" s="1" customFormat="1" ht="18" customHeight="1">
      <c r="A29" s="37" t="s">
        <v>182</v>
      </c>
      <c r="B29" s="37"/>
      <c r="C29" s="37"/>
      <c r="D29" s="37"/>
      <c r="E29" s="37"/>
      <c r="F29" s="37"/>
      <c r="G29" s="37"/>
      <c r="H29" s="37">
        <v>100</v>
      </c>
      <c r="I29" s="37">
        <v>99.5</v>
      </c>
      <c r="J29" s="44" t="s">
        <v>183</v>
      </c>
    </row>
    <row r="30" spans="1:10" s="1" customFormat="1" ht="16.5" customHeight="1">
      <c r="A30" s="39"/>
      <c r="B30" s="39"/>
      <c r="C30" s="39"/>
      <c r="D30" s="39"/>
      <c r="E30" s="39"/>
      <c r="F30" s="39"/>
      <c r="G30" s="39"/>
      <c r="H30" s="39"/>
      <c r="I30" s="39"/>
      <c r="J30" s="45"/>
    </row>
    <row r="31" spans="1:10" s="1" customFormat="1" ht="28.5" customHeight="1">
      <c r="A31" s="40" t="s">
        <v>134</v>
      </c>
      <c r="B31" s="41"/>
      <c r="C31" s="41"/>
      <c r="D31" s="41"/>
      <c r="E31" s="41"/>
      <c r="F31" s="41"/>
      <c r="G31" s="41"/>
      <c r="H31" s="41"/>
      <c r="I31" s="41"/>
      <c r="J31" s="46"/>
    </row>
    <row r="32" spans="1:10" s="1" customFormat="1" ht="27" customHeight="1">
      <c r="A32" s="40" t="s">
        <v>135</v>
      </c>
      <c r="B32" s="40"/>
      <c r="C32" s="40"/>
      <c r="D32" s="40"/>
      <c r="E32" s="40"/>
      <c r="F32" s="40"/>
      <c r="G32" s="40"/>
      <c r="H32" s="40"/>
      <c r="I32" s="40"/>
      <c r="J32" s="40"/>
    </row>
    <row r="33" spans="1:10" s="1" customFormat="1" ht="18.75" customHeight="1">
      <c r="A33" s="40" t="s">
        <v>136</v>
      </c>
      <c r="B33" s="40"/>
      <c r="C33" s="40"/>
      <c r="D33" s="40"/>
      <c r="E33" s="40"/>
      <c r="F33" s="40"/>
      <c r="G33" s="40"/>
      <c r="H33" s="40"/>
      <c r="I33" s="40"/>
      <c r="J33" s="40"/>
    </row>
    <row r="34" spans="1:10" s="1" customFormat="1" ht="18" customHeight="1">
      <c r="A34" s="40" t="s">
        <v>184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" customFormat="1" ht="18" customHeight="1">
      <c r="A35" s="40" t="s">
        <v>185</v>
      </c>
      <c r="B35" s="40"/>
      <c r="C35" s="40"/>
      <c r="D35" s="40"/>
      <c r="E35" s="40"/>
      <c r="F35" s="40"/>
      <c r="G35" s="40"/>
      <c r="H35" s="40"/>
      <c r="I35" s="40"/>
      <c r="J35" s="40"/>
    </row>
    <row r="36" spans="1:10" s="1" customFormat="1" ht="18" customHeight="1">
      <c r="A36" s="40" t="s">
        <v>186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10" s="1" customFormat="1" ht="24" customHeight="1">
      <c r="A37" s="40" t="s">
        <v>187</v>
      </c>
      <c r="B37" s="40"/>
      <c r="C37" s="40"/>
      <c r="D37" s="40"/>
      <c r="E37" s="40"/>
      <c r="F37" s="40"/>
      <c r="G37" s="40"/>
      <c r="H37" s="40"/>
      <c r="I37" s="40"/>
      <c r="J37" s="40"/>
    </row>
  </sheetData>
  <sheetProtection/>
  <mergeCells count="38">
    <mergeCell ref="A1:B1"/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8:C28"/>
    <mergeCell ref="D28:J28"/>
    <mergeCell ref="A29:G29"/>
    <mergeCell ref="A32:J32"/>
    <mergeCell ref="A33:J33"/>
    <mergeCell ref="A34:J34"/>
    <mergeCell ref="A35:J35"/>
    <mergeCell ref="A36:J36"/>
    <mergeCell ref="A37:J37"/>
    <mergeCell ref="A11:A12"/>
    <mergeCell ref="A15:A20"/>
    <mergeCell ref="A21:A25"/>
    <mergeCell ref="B16:B18"/>
    <mergeCell ref="B22:B24"/>
    <mergeCell ref="B25:B26"/>
    <mergeCell ref="G13:G14"/>
    <mergeCell ref="H13:H14"/>
    <mergeCell ref="I13:I14"/>
    <mergeCell ref="J13:J14"/>
    <mergeCell ref="A6:B10"/>
  </mergeCells>
  <printOptions/>
  <pageMargins left="0" right="0" top="1.9680555555555554" bottom="0.19652777777777777" header="0.5" footer="0.5"/>
  <pageSetup fitToHeight="1" fitToWidth="1" horizontalDpi="600" verticalDpi="600" orientation="portrait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6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2" width="11.125" style="1" customWidth="1"/>
    <col min="3" max="3" width="14.625" style="1" customWidth="1"/>
    <col min="4" max="6" width="11.25390625" style="1" customWidth="1"/>
    <col min="7" max="7" width="10.00390625" style="1" customWidth="1"/>
    <col min="8" max="8" width="9.00390625" style="1" customWidth="1"/>
    <col min="9" max="9" width="8.625" style="1" customWidth="1"/>
    <col min="10" max="10" width="11.50390625" style="1" customWidth="1"/>
    <col min="11" max="16384" width="9.00390625" style="1" customWidth="1"/>
  </cols>
  <sheetData>
    <row r="2" spans="1:10" s="1" customFormat="1" ht="25.5" customHeight="1">
      <c r="A2" s="5" t="s">
        <v>138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12.75" customHeight="1">
      <c r="A3" s="5"/>
      <c r="B3" s="5"/>
      <c r="C3" s="5"/>
      <c r="D3" s="5"/>
      <c r="E3" s="5"/>
      <c r="F3" s="5"/>
      <c r="G3" s="5"/>
      <c r="H3" s="5"/>
      <c r="I3" s="5"/>
      <c r="J3" s="42" t="s">
        <v>208</v>
      </c>
    </row>
    <row r="4" spans="1:256" s="3" customFormat="1" ht="18" customHeight="1">
      <c r="A4" s="6" t="s">
        <v>140</v>
      </c>
      <c r="B4" s="6"/>
      <c r="C4" s="7" t="s">
        <v>209</v>
      </c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4" customFormat="1" ht="18" customHeight="1">
      <c r="A5" s="6" t="s">
        <v>142</v>
      </c>
      <c r="B5" s="6"/>
      <c r="C5" s="8" t="s">
        <v>143</v>
      </c>
      <c r="D5" s="8"/>
      <c r="E5" s="8"/>
      <c r="F5" s="6" t="s">
        <v>144</v>
      </c>
      <c r="G5" s="7" t="s">
        <v>36</v>
      </c>
      <c r="H5" s="7"/>
      <c r="I5" s="7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6" t="s">
        <v>145</v>
      </c>
      <c r="B6" s="6"/>
      <c r="C6" s="6"/>
      <c r="D6" s="6" t="s">
        <v>146</v>
      </c>
      <c r="E6" s="6" t="s">
        <v>147</v>
      </c>
      <c r="F6" s="6" t="s">
        <v>148</v>
      </c>
      <c r="G6" s="6" t="s">
        <v>149</v>
      </c>
      <c r="H6" s="6" t="s">
        <v>150</v>
      </c>
      <c r="I6" s="6" t="s">
        <v>151</v>
      </c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6"/>
      <c r="B7" s="6"/>
      <c r="C7" s="9" t="s">
        <v>152</v>
      </c>
      <c r="D7" s="10">
        <f>D8</f>
        <v>2000</v>
      </c>
      <c r="E7" s="10">
        <f>E8</f>
        <v>1805.61</v>
      </c>
      <c r="F7" s="10">
        <f>F8</f>
        <v>1805.61</v>
      </c>
      <c r="G7" s="6">
        <v>10</v>
      </c>
      <c r="H7" s="11" t="s">
        <v>80</v>
      </c>
      <c r="I7" s="14">
        <v>10</v>
      </c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6"/>
      <c r="B8" s="6"/>
      <c r="C8" s="9" t="s">
        <v>153</v>
      </c>
      <c r="D8" s="10">
        <v>2000</v>
      </c>
      <c r="E8" s="10">
        <v>1805.61</v>
      </c>
      <c r="F8" s="10">
        <v>1805.61</v>
      </c>
      <c r="G8" s="6" t="s">
        <v>154</v>
      </c>
      <c r="H8" s="11" t="s">
        <v>80</v>
      </c>
      <c r="I8" s="14" t="s">
        <v>154</v>
      </c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6"/>
      <c r="B9" s="6"/>
      <c r="C9" s="9" t="s">
        <v>155</v>
      </c>
      <c r="D9" s="10"/>
      <c r="E9" s="10"/>
      <c r="F9" s="10"/>
      <c r="G9" s="6" t="s">
        <v>154</v>
      </c>
      <c r="H9" s="10"/>
      <c r="I9" s="14" t="s">
        <v>154</v>
      </c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6"/>
      <c r="B10" s="6"/>
      <c r="C10" s="9" t="s">
        <v>156</v>
      </c>
      <c r="D10" s="12" t="s">
        <v>154</v>
      </c>
      <c r="E10" s="12" t="s">
        <v>154</v>
      </c>
      <c r="F10" s="12" t="s">
        <v>154</v>
      </c>
      <c r="G10" s="13" t="s">
        <v>154</v>
      </c>
      <c r="H10" s="10"/>
      <c r="I10" s="14" t="s">
        <v>154</v>
      </c>
      <c r="J10" s="14"/>
    </row>
    <row r="11" spans="1:10" s="1" customFormat="1" ht="18" customHeight="1">
      <c r="A11" s="6" t="s">
        <v>157</v>
      </c>
      <c r="B11" s="6" t="s">
        <v>158</v>
      </c>
      <c r="C11" s="6"/>
      <c r="D11" s="6"/>
      <c r="E11" s="6"/>
      <c r="F11" s="14" t="s">
        <v>49</v>
      </c>
      <c r="G11" s="14"/>
      <c r="H11" s="14"/>
      <c r="I11" s="14"/>
      <c r="J11" s="14"/>
    </row>
    <row r="12" spans="1:10" s="1" customFormat="1" ht="72" customHeight="1">
      <c r="A12" s="6"/>
      <c r="B12" s="15" t="s">
        <v>210</v>
      </c>
      <c r="C12" s="16"/>
      <c r="D12" s="16"/>
      <c r="E12" s="17"/>
      <c r="F12" s="14" t="s">
        <v>211</v>
      </c>
      <c r="G12" s="14"/>
      <c r="H12" s="14"/>
      <c r="I12" s="14"/>
      <c r="J12" s="14"/>
    </row>
    <row r="13" spans="1:10" s="1" customFormat="1" ht="36" customHeight="1">
      <c r="A13" s="18" t="s">
        <v>161</v>
      </c>
      <c r="B13" s="19"/>
      <c r="C13" s="20"/>
      <c r="D13" s="18" t="s">
        <v>162</v>
      </c>
      <c r="E13" s="19"/>
      <c r="F13" s="20"/>
      <c r="G13" s="21" t="s">
        <v>89</v>
      </c>
      <c r="H13" s="21" t="s">
        <v>149</v>
      </c>
      <c r="I13" s="21" t="s">
        <v>151</v>
      </c>
      <c r="J13" s="21" t="s">
        <v>90</v>
      </c>
    </row>
    <row r="14" spans="1:10" s="1" customFormat="1" ht="36" customHeight="1">
      <c r="A14" s="22" t="s">
        <v>83</v>
      </c>
      <c r="B14" s="6" t="s">
        <v>84</v>
      </c>
      <c r="C14" s="6" t="s">
        <v>85</v>
      </c>
      <c r="D14" s="6" t="s">
        <v>86</v>
      </c>
      <c r="E14" s="6" t="s">
        <v>87</v>
      </c>
      <c r="F14" s="23" t="s">
        <v>88</v>
      </c>
      <c r="G14" s="24"/>
      <c r="H14" s="24"/>
      <c r="I14" s="24"/>
      <c r="J14" s="24"/>
    </row>
    <row r="15" spans="1:10" s="1" customFormat="1" ht="19.5" customHeight="1">
      <c r="A15" s="32" t="s">
        <v>91</v>
      </c>
      <c r="B15" s="26" t="s">
        <v>92</v>
      </c>
      <c r="C15" s="30" t="s">
        <v>212</v>
      </c>
      <c r="D15" s="6" t="s">
        <v>105</v>
      </c>
      <c r="E15" s="6">
        <v>10000</v>
      </c>
      <c r="F15" s="23" t="s">
        <v>96</v>
      </c>
      <c r="G15" s="27" t="s">
        <v>213</v>
      </c>
      <c r="H15" s="27">
        <v>10</v>
      </c>
      <c r="I15" s="27">
        <v>9.5</v>
      </c>
      <c r="J15" s="27" t="s">
        <v>98</v>
      </c>
    </row>
    <row r="16" spans="1:10" s="1" customFormat="1" ht="19.5" customHeight="1">
      <c r="A16" s="32"/>
      <c r="B16" s="26" t="s">
        <v>109</v>
      </c>
      <c r="C16" s="30" t="s">
        <v>214</v>
      </c>
      <c r="D16" s="6" t="s">
        <v>105</v>
      </c>
      <c r="E16" s="6">
        <v>95</v>
      </c>
      <c r="F16" s="23" t="s">
        <v>112</v>
      </c>
      <c r="G16" s="31">
        <v>0.95</v>
      </c>
      <c r="H16" s="27">
        <v>15</v>
      </c>
      <c r="I16" s="27">
        <v>15</v>
      </c>
      <c r="J16" s="27"/>
    </row>
    <row r="17" spans="1:10" s="1" customFormat="1" ht="19.5" customHeight="1">
      <c r="A17" s="32"/>
      <c r="B17" s="28"/>
      <c r="C17" s="30" t="s">
        <v>197</v>
      </c>
      <c r="D17" s="6" t="s">
        <v>123</v>
      </c>
      <c r="E17" s="6">
        <v>100</v>
      </c>
      <c r="F17" s="23" t="s">
        <v>112</v>
      </c>
      <c r="G17" s="31">
        <v>1</v>
      </c>
      <c r="H17" s="27">
        <v>15</v>
      </c>
      <c r="I17" s="27">
        <v>15</v>
      </c>
      <c r="J17" s="27"/>
    </row>
    <row r="18" spans="1:10" s="1" customFormat="1" ht="19.5" customHeight="1">
      <c r="A18" s="32"/>
      <c r="B18" s="28"/>
      <c r="C18" s="30" t="s">
        <v>198</v>
      </c>
      <c r="D18" s="6" t="s">
        <v>123</v>
      </c>
      <c r="E18" s="6">
        <v>100</v>
      </c>
      <c r="F18" s="23" t="s">
        <v>112</v>
      </c>
      <c r="G18" s="31">
        <v>1</v>
      </c>
      <c r="H18" s="27">
        <v>10</v>
      </c>
      <c r="I18" s="27">
        <v>10</v>
      </c>
      <c r="J18" s="27"/>
    </row>
    <row r="19" spans="1:10" s="1" customFormat="1" ht="19.5" customHeight="1">
      <c r="A19" s="32"/>
      <c r="B19" s="26" t="s">
        <v>114</v>
      </c>
      <c r="C19" s="30" t="s">
        <v>215</v>
      </c>
      <c r="D19" s="6" t="s">
        <v>123</v>
      </c>
      <c r="E19" s="6">
        <v>100</v>
      </c>
      <c r="F19" s="23" t="s">
        <v>112</v>
      </c>
      <c r="G19" s="31">
        <v>1</v>
      </c>
      <c r="H19" s="27">
        <v>10</v>
      </c>
      <c r="I19" s="27">
        <v>10</v>
      </c>
      <c r="J19" s="27"/>
    </row>
    <row r="20" spans="1:10" s="1" customFormat="1" ht="19.5" customHeight="1" hidden="1">
      <c r="A20" s="32"/>
      <c r="B20" s="32" t="s">
        <v>200</v>
      </c>
      <c r="C20" s="30"/>
      <c r="D20" s="6"/>
      <c r="E20" s="6"/>
      <c r="F20" s="23" t="s">
        <v>112</v>
      </c>
      <c r="G20" s="27"/>
      <c r="H20" s="27"/>
      <c r="I20" s="27"/>
      <c r="J20" s="27"/>
    </row>
    <row r="21" spans="1:10" s="1" customFormat="1" ht="19.5" customHeight="1" hidden="1">
      <c r="A21" s="32" t="s">
        <v>172</v>
      </c>
      <c r="B21" s="32" t="s">
        <v>201</v>
      </c>
      <c r="C21" s="30" t="s">
        <v>202</v>
      </c>
      <c r="D21" s="6"/>
      <c r="E21" s="6"/>
      <c r="F21" s="23" t="s">
        <v>112</v>
      </c>
      <c r="G21" s="27"/>
      <c r="H21" s="27"/>
      <c r="I21" s="27"/>
      <c r="J21" s="27"/>
    </row>
    <row r="22" spans="1:10" s="1" customFormat="1" ht="19.5" customHeight="1">
      <c r="A22" s="32"/>
      <c r="B22" s="26" t="s">
        <v>118</v>
      </c>
      <c r="C22" s="30" t="s">
        <v>202</v>
      </c>
      <c r="D22" s="6" t="s">
        <v>105</v>
      </c>
      <c r="E22" s="6">
        <v>95</v>
      </c>
      <c r="F22" s="23" t="s">
        <v>112</v>
      </c>
      <c r="G22" s="31">
        <v>0.95</v>
      </c>
      <c r="H22" s="27">
        <v>10</v>
      </c>
      <c r="I22" s="27">
        <v>10</v>
      </c>
      <c r="J22" s="27"/>
    </row>
    <row r="23" spans="1:10" s="1" customFormat="1" ht="19.5" customHeight="1">
      <c r="A23" s="32"/>
      <c r="B23" s="49"/>
      <c r="C23" s="30" t="s">
        <v>203</v>
      </c>
      <c r="D23" s="6" t="s">
        <v>105</v>
      </c>
      <c r="E23" s="6">
        <v>95</v>
      </c>
      <c r="F23" s="23" t="s">
        <v>112</v>
      </c>
      <c r="G23" s="31">
        <v>0.95</v>
      </c>
      <c r="H23" s="27">
        <v>10</v>
      </c>
      <c r="I23" s="27">
        <v>10</v>
      </c>
      <c r="J23" s="27"/>
    </row>
    <row r="24" spans="1:10" s="1" customFormat="1" ht="19.5" customHeight="1" hidden="1">
      <c r="A24" s="32"/>
      <c r="B24" s="32" t="s">
        <v>216</v>
      </c>
      <c r="C24" s="30"/>
      <c r="D24" s="6" t="s">
        <v>105</v>
      </c>
      <c r="E24" s="6"/>
      <c r="F24" s="23" t="s">
        <v>112</v>
      </c>
      <c r="G24" s="27"/>
      <c r="H24" s="27"/>
      <c r="I24" s="27"/>
      <c r="J24" s="27"/>
    </row>
    <row r="25" spans="1:10" s="1" customFormat="1" ht="19.5" customHeight="1">
      <c r="A25" s="32"/>
      <c r="B25" s="33" t="s">
        <v>125</v>
      </c>
      <c r="C25" s="30" t="s">
        <v>204</v>
      </c>
      <c r="D25" s="6" t="s">
        <v>105</v>
      </c>
      <c r="E25" s="6">
        <v>95</v>
      </c>
      <c r="F25" s="23" t="s">
        <v>112</v>
      </c>
      <c r="G25" s="31">
        <v>0.95</v>
      </c>
      <c r="H25" s="27">
        <v>10</v>
      </c>
      <c r="I25" s="27">
        <v>10</v>
      </c>
      <c r="J25" s="27"/>
    </row>
    <row r="26" spans="1:10" s="1" customFormat="1" ht="19.5" customHeight="1">
      <c r="A26" s="34" t="s">
        <v>127</v>
      </c>
      <c r="B26" s="35" t="s">
        <v>128</v>
      </c>
      <c r="C26" s="30" t="s">
        <v>217</v>
      </c>
      <c r="D26" s="6" t="s">
        <v>105</v>
      </c>
      <c r="E26" s="8" t="s">
        <v>177</v>
      </c>
      <c r="F26" s="23" t="s">
        <v>112</v>
      </c>
      <c r="G26" s="7" t="s">
        <v>116</v>
      </c>
      <c r="H26" s="36">
        <v>10</v>
      </c>
      <c r="I26" s="36">
        <v>10</v>
      </c>
      <c r="J26" s="43" t="s">
        <v>178</v>
      </c>
    </row>
    <row r="27" spans="1:10" s="1" customFormat="1" ht="19.5" customHeight="1">
      <c r="A27" s="37" t="s">
        <v>180</v>
      </c>
      <c r="B27" s="37"/>
      <c r="C27" s="37"/>
      <c r="D27" s="38" t="s">
        <v>181</v>
      </c>
      <c r="E27" s="38"/>
      <c r="F27" s="38"/>
      <c r="G27" s="38"/>
      <c r="H27" s="38"/>
      <c r="I27" s="38"/>
      <c r="J27" s="38"/>
    </row>
    <row r="28" spans="1:10" s="1" customFormat="1" ht="19.5" customHeight="1">
      <c r="A28" s="37" t="s">
        <v>182</v>
      </c>
      <c r="B28" s="37"/>
      <c r="C28" s="37"/>
      <c r="D28" s="37"/>
      <c r="E28" s="37"/>
      <c r="F28" s="37"/>
      <c r="G28" s="37"/>
      <c r="H28" s="37">
        <f>H15+H16+H17+H18+H19+H22+H23+H25+H26</f>
        <v>100</v>
      </c>
      <c r="I28" s="37">
        <f>I15+I16+I17+I18+I19+I22+I23+I25+I26</f>
        <v>99.5</v>
      </c>
      <c r="J28" s="44" t="s">
        <v>183</v>
      </c>
    </row>
    <row r="29" spans="1:10" s="1" customFormat="1" ht="16.5" customHeight="1">
      <c r="A29" s="39"/>
      <c r="B29" s="39"/>
      <c r="C29" s="39"/>
      <c r="D29" s="39"/>
      <c r="E29" s="39"/>
      <c r="F29" s="39"/>
      <c r="G29" s="39"/>
      <c r="H29" s="39"/>
      <c r="I29" s="39"/>
      <c r="J29" s="45"/>
    </row>
    <row r="30" spans="1:10" s="1" customFormat="1" ht="28.5" customHeight="1">
      <c r="A30" s="40" t="s">
        <v>134</v>
      </c>
      <c r="B30" s="41"/>
      <c r="C30" s="41"/>
      <c r="D30" s="41"/>
      <c r="E30" s="41"/>
      <c r="F30" s="41"/>
      <c r="G30" s="41"/>
      <c r="H30" s="41"/>
      <c r="I30" s="41"/>
      <c r="J30" s="46"/>
    </row>
    <row r="31" spans="1:10" s="1" customFormat="1" ht="27" customHeight="1">
      <c r="A31" s="40" t="s">
        <v>135</v>
      </c>
      <c r="B31" s="40"/>
      <c r="C31" s="40"/>
      <c r="D31" s="40"/>
      <c r="E31" s="40"/>
      <c r="F31" s="40"/>
      <c r="G31" s="40"/>
      <c r="H31" s="40"/>
      <c r="I31" s="40"/>
      <c r="J31" s="40"/>
    </row>
    <row r="32" spans="1:10" s="1" customFormat="1" ht="18.75" customHeight="1">
      <c r="A32" s="40" t="s">
        <v>136</v>
      </c>
      <c r="B32" s="40"/>
      <c r="C32" s="40"/>
      <c r="D32" s="40"/>
      <c r="E32" s="40"/>
      <c r="F32" s="40"/>
      <c r="G32" s="40"/>
      <c r="H32" s="40"/>
      <c r="I32" s="40"/>
      <c r="J32" s="40"/>
    </row>
    <row r="33" spans="1:10" s="1" customFormat="1" ht="18" customHeight="1">
      <c r="A33" s="40" t="s">
        <v>184</v>
      </c>
      <c r="B33" s="40"/>
      <c r="C33" s="40"/>
      <c r="D33" s="40"/>
      <c r="E33" s="40"/>
      <c r="F33" s="40"/>
      <c r="G33" s="40"/>
      <c r="H33" s="40"/>
      <c r="I33" s="40"/>
      <c r="J33" s="40"/>
    </row>
    <row r="34" spans="1:10" s="1" customFormat="1" ht="18" customHeight="1">
      <c r="A34" s="40" t="s">
        <v>185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" customFormat="1" ht="18" customHeight="1">
      <c r="A35" s="40" t="s">
        <v>186</v>
      </c>
      <c r="B35" s="40"/>
      <c r="C35" s="40"/>
      <c r="D35" s="40"/>
      <c r="E35" s="40"/>
      <c r="F35" s="40"/>
      <c r="G35" s="40"/>
      <c r="H35" s="40"/>
      <c r="I35" s="40"/>
      <c r="J35" s="40"/>
    </row>
    <row r="36" spans="1:10" s="1" customFormat="1" ht="24" customHeight="1">
      <c r="A36" s="40" t="s">
        <v>187</v>
      </c>
      <c r="B36" s="40"/>
      <c r="C36" s="40"/>
      <c r="D36" s="40"/>
      <c r="E36" s="40"/>
      <c r="F36" s="40"/>
      <c r="G36" s="40"/>
      <c r="H36" s="40"/>
      <c r="I36" s="40"/>
      <c r="J36" s="40"/>
    </row>
  </sheetData>
  <sheetProtection/>
  <mergeCells count="36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7:C27"/>
    <mergeCell ref="D27:J27"/>
    <mergeCell ref="A28:G28"/>
    <mergeCell ref="A31:J31"/>
    <mergeCell ref="A32:J32"/>
    <mergeCell ref="A33:J33"/>
    <mergeCell ref="A34:J34"/>
    <mergeCell ref="A35:J35"/>
    <mergeCell ref="A36:J36"/>
    <mergeCell ref="A11:A12"/>
    <mergeCell ref="A15:A20"/>
    <mergeCell ref="A21:A25"/>
    <mergeCell ref="B16:B18"/>
    <mergeCell ref="B22:B23"/>
    <mergeCell ref="G13:G14"/>
    <mergeCell ref="H13:H14"/>
    <mergeCell ref="I13:I14"/>
    <mergeCell ref="J13:J14"/>
    <mergeCell ref="A6:B10"/>
  </mergeCells>
  <printOptions/>
  <pageMargins left="0.75" right="0.75" top="1" bottom="1" header="0.5" footer="0.5"/>
  <pageSetup fitToHeight="1" fitToWidth="1" orientation="portrait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3"/>
  <sheetViews>
    <sheetView zoomScaleSheetLayoutView="100" workbookViewId="0" topLeftCell="A1">
      <selection activeCell="B12" sqref="B12:E12"/>
    </sheetView>
  </sheetViews>
  <sheetFormatPr defaultColWidth="9.00390625" defaultRowHeight="14.25"/>
  <cols>
    <col min="1" max="2" width="11.125" style="1" customWidth="1"/>
    <col min="3" max="3" width="14.625" style="1" customWidth="1"/>
    <col min="4" max="6" width="11.25390625" style="1" customWidth="1"/>
    <col min="7" max="7" width="10.00390625" style="1" customWidth="1"/>
    <col min="8" max="8" width="9.00390625" style="1" customWidth="1"/>
    <col min="9" max="9" width="8.625" style="1" customWidth="1"/>
    <col min="10" max="10" width="11.50390625" style="1" customWidth="1"/>
    <col min="11" max="16384" width="9.00390625" style="1" customWidth="1"/>
  </cols>
  <sheetData>
    <row r="2" spans="1:10" s="1" customFormat="1" ht="25.5" customHeight="1">
      <c r="A2" s="5" t="s">
        <v>138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12.75" customHeight="1">
      <c r="A3" s="5"/>
      <c r="B3" s="5"/>
      <c r="C3" s="5"/>
      <c r="D3" s="5"/>
      <c r="E3" s="5"/>
      <c r="F3" s="5"/>
      <c r="G3" s="5"/>
      <c r="H3" s="5"/>
      <c r="I3" s="5"/>
      <c r="J3" s="42" t="s">
        <v>218</v>
      </c>
    </row>
    <row r="4" spans="1:256" s="3" customFormat="1" ht="18" customHeight="1">
      <c r="A4" s="6" t="s">
        <v>140</v>
      </c>
      <c r="B4" s="6"/>
      <c r="C4" s="7" t="s">
        <v>219</v>
      </c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4" customFormat="1" ht="18" customHeight="1">
      <c r="A5" s="6" t="s">
        <v>142</v>
      </c>
      <c r="B5" s="6"/>
      <c r="C5" s="8" t="s">
        <v>143</v>
      </c>
      <c r="D5" s="8"/>
      <c r="E5" s="8"/>
      <c r="F5" s="6" t="s">
        <v>144</v>
      </c>
      <c r="G5" s="7" t="s">
        <v>36</v>
      </c>
      <c r="H5" s="7"/>
      <c r="I5" s="7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6" t="s">
        <v>145</v>
      </c>
      <c r="B6" s="6"/>
      <c r="C6" s="6"/>
      <c r="D6" s="6" t="s">
        <v>146</v>
      </c>
      <c r="E6" s="6" t="s">
        <v>147</v>
      </c>
      <c r="F6" s="6" t="s">
        <v>148</v>
      </c>
      <c r="G6" s="6" t="s">
        <v>149</v>
      </c>
      <c r="H6" s="6" t="s">
        <v>150</v>
      </c>
      <c r="I6" s="6" t="s">
        <v>151</v>
      </c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6"/>
      <c r="B7" s="6"/>
      <c r="C7" s="9" t="s">
        <v>152</v>
      </c>
      <c r="D7" s="10">
        <f>D8</f>
        <v>80</v>
      </c>
      <c r="E7" s="10">
        <f>E8</f>
        <v>72.48</v>
      </c>
      <c r="F7" s="10">
        <f>F8</f>
        <v>72.48</v>
      </c>
      <c r="G7" s="6">
        <v>10</v>
      </c>
      <c r="H7" s="11" t="s">
        <v>80</v>
      </c>
      <c r="I7" s="14">
        <v>10</v>
      </c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6"/>
      <c r="B8" s="6"/>
      <c r="C8" s="9" t="s">
        <v>153</v>
      </c>
      <c r="D8" s="10">
        <v>80</v>
      </c>
      <c r="E8" s="10">
        <v>72.48</v>
      </c>
      <c r="F8" s="10">
        <v>72.48</v>
      </c>
      <c r="G8" s="6" t="s">
        <v>154</v>
      </c>
      <c r="H8" s="11" t="s">
        <v>80</v>
      </c>
      <c r="I8" s="14" t="s">
        <v>154</v>
      </c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6"/>
      <c r="B9" s="6"/>
      <c r="C9" s="9" t="s">
        <v>155</v>
      </c>
      <c r="D9" s="10"/>
      <c r="E9" s="10"/>
      <c r="F9" s="10"/>
      <c r="G9" s="6" t="s">
        <v>154</v>
      </c>
      <c r="H9" s="10"/>
      <c r="I9" s="14" t="s">
        <v>154</v>
      </c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6"/>
      <c r="B10" s="6"/>
      <c r="C10" s="9" t="s">
        <v>156</v>
      </c>
      <c r="D10" s="12" t="s">
        <v>154</v>
      </c>
      <c r="E10" s="12" t="s">
        <v>154</v>
      </c>
      <c r="F10" s="12" t="s">
        <v>154</v>
      </c>
      <c r="G10" s="13" t="s">
        <v>154</v>
      </c>
      <c r="H10" s="10"/>
      <c r="I10" s="14" t="s">
        <v>154</v>
      </c>
      <c r="J10" s="14"/>
    </row>
    <row r="11" spans="1:10" s="1" customFormat="1" ht="18" customHeight="1">
      <c r="A11" s="6" t="s">
        <v>157</v>
      </c>
      <c r="B11" s="6" t="s">
        <v>158</v>
      </c>
      <c r="C11" s="6"/>
      <c r="D11" s="6"/>
      <c r="E11" s="6"/>
      <c r="F11" s="14" t="s">
        <v>49</v>
      </c>
      <c r="G11" s="14"/>
      <c r="H11" s="14"/>
      <c r="I11" s="14"/>
      <c r="J11" s="14"/>
    </row>
    <row r="12" spans="1:10" s="1" customFormat="1" ht="52.5" customHeight="1">
      <c r="A12" s="6"/>
      <c r="B12" s="15" t="s">
        <v>220</v>
      </c>
      <c r="C12" s="16"/>
      <c r="D12" s="16"/>
      <c r="E12" s="17"/>
      <c r="F12" s="14" t="s">
        <v>221</v>
      </c>
      <c r="G12" s="14"/>
      <c r="H12" s="14"/>
      <c r="I12" s="14"/>
      <c r="J12" s="14"/>
    </row>
    <row r="13" spans="1:10" s="1" customFormat="1" ht="36" customHeight="1">
      <c r="A13" s="18" t="s">
        <v>161</v>
      </c>
      <c r="B13" s="19"/>
      <c r="C13" s="20"/>
      <c r="D13" s="18" t="s">
        <v>162</v>
      </c>
      <c r="E13" s="19"/>
      <c r="F13" s="20"/>
      <c r="G13" s="21" t="s">
        <v>89</v>
      </c>
      <c r="H13" s="21" t="s">
        <v>149</v>
      </c>
      <c r="I13" s="21" t="s">
        <v>151</v>
      </c>
      <c r="J13" s="21" t="s">
        <v>90</v>
      </c>
    </row>
    <row r="14" spans="1:10" s="1" customFormat="1" ht="36" customHeight="1">
      <c r="A14" s="22" t="s">
        <v>83</v>
      </c>
      <c r="B14" s="6" t="s">
        <v>84</v>
      </c>
      <c r="C14" s="6" t="s">
        <v>85</v>
      </c>
      <c r="D14" s="6" t="s">
        <v>86</v>
      </c>
      <c r="E14" s="6" t="s">
        <v>87</v>
      </c>
      <c r="F14" s="23" t="s">
        <v>88</v>
      </c>
      <c r="G14" s="24"/>
      <c r="H14" s="24"/>
      <c r="I14" s="24"/>
      <c r="J14" s="24"/>
    </row>
    <row r="15" spans="1:10" s="1" customFormat="1" ht="36.75" customHeight="1">
      <c r="A15" s="32" t="s">
        <v>91</v>
      </c>
      <c r="B15" s="26" t="s">
        <v>92</v>
      </c>
      <c r="C15" s="30" t="s">
        <v>222</v>
      </c>
      <c r="D15" s="6" t="s">
        <v>105</v>
      </c>
      <c r="E15" s="6">
        <v>95</v>
      </c>
      <c r="F15" s="23" t="s">
        <v>112</v>
      </c>
      <c r="G15" s="31">
        <v>0.95</v>
      </c>
      <c r="H15" s="27">
        <v>15</v>
      </c>
      <c r="I15" s="27">
        <v>15</v>
      </c>
      <c r="J15" s="27"/>
    </row>
    <row r="16" spans="1:10" s="1" customFormat="1" ht="37.5" customHeight="1">
      <c r="A16" s="32"/>
      <c r="B16" s="26" t="s">
        <v>109</v>
      </c>
      <c r="C16" s="30" t="s">
        <v>223</v>
      </c>
      <c r="D16" s="6" t="s">
        <v>105</v>
      </c>
      <c r="E16" s="6">
        <v>96</v>
      </c>
      <c r="F16" s="23" t="s">
        <v>112</v>
      </c>
      <c r="G16" s="31">
        <v>0.96</v>
      </c>
      <c r="H16" s="27">
        <v>15</v>
      </c>
      <c r="I16" s="27">
        <v>15</v>
      </c>
      <c r="J16" s="27"/>
    </row>
    <row r="17" spans="1:10" s="1" customFormat="1" ht="27.75" customHeight="1">
      <c r="A17" s="32"/>
      <c r="B17" s="26" t="s">
        <v>114</v>
      </c>
      <c r="C17" s="30" t="s">
        <v>224</v>
      </c>
      <c r="D17" s="6" t="s">
        <v>123</v>
      </c>
      <c r="E17" s="6">
        <v>100</v>
      </c>
      <c r="F17" s="23" t="s">
        <v>112</v>
      </c>
      <c r="G17" s="31">
        <v>1</v>
      </c>
      <c r="H17" s="27">
        <v>15</v>
      </c>
      <c r="I17" s="27">
        <v>15</v>
      </c>
      <c r="J17" s="27"/>
    </row>
    <row r="18" spans="1:10" s="1" customFormat="1" ht="36" customHeight="1">
      <c r="A18" s="32"/>
      <c r="B18" s="32" t="s">
        <v>200</v>
      </c>
      <c r="C18" s="30" t="s">
        <v>225</v>
      </c>
      <c r="D18" s="6" t="s">
        <v>123</v>
      </c>
      <c r="E18" s="6">
        <v>100</v>
      </c>
      <c r="F18" s="23" t="s">
        <v>112</v>
      </c>
      <c r="G18" s="31">
        <v>1</v>
      </c>
      <c r="H18" s="27">
        <v>15</v>
      </c>
      <c r="I18" s="27">
        <v>15</v>
      </c>
      <c r="J18" s="27"/>
    </row>
    <row r="19" spans="1:10" s="1" customFormat="1" ht="27.75" customHeight="1">
      <c r="A19" s="32" t="s">
        <v>172</v>
      </c>
      <c r="B19" s="32" t="s">
        <v>201</v>
      </c>
      <c r="C19" s="30" t="s">
        <v>226</v>
      </c>
      <c r="D19" s="6" t="s">
        <v>105</v>
      </c>
      <c r="E19" s="6">
        <v>10</v>
      </c>
      <c r="F19" s="23" t="s">
        <v>164</v>
      </c>
      <c r="G19" s="27">
        <v>10</v>
      </c>
      <c r="H19" s="27">
        <v>15</v>
      </c>
      <c r="I19" s="27">
        <v>15</v>
      </c>
      <c r="J19" s="27"/>
    </row>
    <row r="20" spans="1:10" s="1" customFormat="1" ht="27.75" customHeight="1">
      <c r="A20" s="32"/>
      <c r="B20" s="32" t="s">
        <v>118</v>
      </c>
      <c r="C20" s="30" t="s">
        <v>227</v>
      </c>
      <c r="D20" s="6" t="s">
        <v>105</v>
      </c>
      <c r="E20" s="6">
        <v>98</v>
      </c>
      <c r="F20" s="23" t="s">
        <v>112</v>
      </c>
      <c r="G20" s="31">
        <v>0.98</v>
      </c>
      <c r="H20" s="27">
        <v>15</v>
      </c>
      <c r="I20" s="27">
        <v>15</v>
      </c>
      <c r="J20" s="27"/>
    </row>
    <row r="21" spans="1:10" s="1" customFormat="1" ht="27.75" customHeight="1" hidden="1">
      <c r="A21" s="32"/>
      <c r="B21" s="32" t="s">
        <v>216</v>
      </c>
      <c r="C21" s="30"/>
      <c r="D21" s="6" t="s">
        <v>105</v>
      </c>
      <c r="E21" s="6"/>
      <c r="F21" s="23" t="s">
        <v>112</v>
      </c>
      <c r="G21" s="27"/>
      <c r="H21" s="27"/>
      <c r="I21" s="27"/>
      <c r="J21" s="27"/>
    </row>
    <row r="22" spans="1:10" s="1" customFormat="1" ht="27.75" customHeight="1" hidden="1">
      <c r="A22" s="32"/>
      <c r="B22" s="33" t="s">
        <v>125</v>
      </c>
      <c r="C22" s="30" t="s">
        <v>227</v>
      </c>
      <c r="D22" s="6" t="s">
        <v>105</v>
      </c>
      <c r="E22" s="6"/>
      <c r="F22" s="23" t="s">
        <v>112</v>
      </c>
      <c r="G22" s="27"/>
      <c r="H22" s="27"/>
      <c r="I22" s="27"/>
      <c r="J22" s="27"/>
    </row>
    <row r="23" spans="1:10" s="1" customFormat="1" ht="27.75" customHeight="1">
      <c r="A23" s="34" t="s">
        <v>127</v>
      </c>
      <c r="B23" s="35" t="s">
        <v>128</v>
      </c>
      <c r="C23" s="30" t="s">
        <v>228</v>
      </c>
      <c r="D23" s="6" t="s">
        <v>105</v>
      </c>
      <c r="E23" s="7" t="s">
        <v>229</v>
      </c>
      <c r="F23" s="23" t="s">
        <v>112</v>
      </c>
      <c r="G23" s="8" t="s">
        <v>230</v>
      </c>
      <c r="H23" s="36">
        <v>10</v>
      </c>
      <c r="I23" s="36">
        <v>10</v>
      </c>
      <c r="J23" s="43" t="s">
        <v>178</v>
      </c>
    </row>
    <row r="24" spans="1:10" s="1" customFormat="1" ht="27.75" customHeight="1">
      <c r="A24" s="37" t="s">
        <v>180</v>
      </c>
      <c r="B24" s="37"/>
      <c r="C24" s="37"/>
      <c r="D24" s="38"/>
      <c r="E24" s="38"/>
      <c r="F24" s="38"/>
      <c r="G24" s="38"/>
      <c r="H24" s="38"/>
      <c r="I24" s="38"/>
      <c r="J24" s="38"/>
    </row>
    <row r="25" spans="1:10" s="1" customFormat="1" ht="27.75" customHeight="1">
      <c r="A25" s="37" t="s">
        <v>182</v>
      </c>
      <c r="B25" s="37"/>
      <c r="C25" s="37"/>
      <c r="D25" s="37"/>
      <c r="E25" s="37"/>
      <c r="F25" s="37"/>
      <c r="G25" s="37"/>
      <c r="H25" s="37">
        <f>H15+H16+H17+H18+H19+H20+H23</f>
        <v>100</v>
      </c>
      <c r="I25" s="37">
        <f>I15+I16+I17+I18+I19+I20+I23</f>
        <v>100</v>
      </c>
      <c r="J25" s="44" t="s">
        <v>183</v>
      </c>
    </row>
    <row r="26" spans="1:10" s="1" customFormat="1" ht="16.5" customHeight="1">
      <c r="A26" s="39"/>
      <c r="B26" s="39"/>
      <c r="C26" s="39"/>
      <c r="D26" s="39"/>
      <c r="E26" s="39"/>
      <c r="F26" s="39"/>
      <c r="G26" s="39"/>
      <c r="H26" s="39"/>
      <c r="I26" s="39"/>
      <c r="J26" s="45"/>
    </row>
    <row r="27" spans="1:10" s="1" customFormat="1" ht="28.5" customHeight="1">
      <c r="A27" s="40" t="s">
        <v>134</v>
      </c>
      <c r="B27" s="41"/>
      <c r="C27" s="41"/>
      <c r="D27" s="41"/>
      <c r="E27" s="41"/>
      <c r="F27" s="41"/>
      <c r="G27" s="41"/>
      <c r="H27" s="41"/>
      <c r="I27" s="41"/>
      <c r="J27" s="46"/>
    </row>
    <row r="28" spans="1:10" s="1" customFormat="1" ht="27" customHeight="1">
      <c r="A28" s="40" t="s">
        <v>135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10" s="1" customFormat="1" ht="18.75" customHeight="1">
      <c r="A29" s="40" t="s">
        <v>136</v>
      </c>
      <c r="B29" s="40"/>
      <c r="C29" s="40"/>
      <c r="D29" s="40"/>
      <c r="E29" s="40"/>
      <c r="F29" s="40"/>
      <c r="G29" s="40"/>
      <c r="H29" s="40"/>
      <c r="I29" s="40"/>
      <c r="J29" s="40"/>
    </row>
    <row r="30" spans="1:10" s="1" customFormat="1" ht="18" customHeight="1">
      <c r="A30" s="40" t="s">
        <v>184</v>
      </c>
      <c r="B30" s="40"/>
      <c r="C30" s="40"/>
      <c r="D30" s="40"/>
      <c r="E30" s="40"/>
      <c r="F30" s="40"/>
      <c r="G30" s="40"/>
      <c r="H30" s="40"/>
      <c r="I30" s="40"/>
      <c r="J30" s="40"/>
    </row>
    <row r="31" spans="1:10" s="1" customFormat="1" ht="18" customHeight="1">
      <c r="A31" s="40" t="s">
        <v>185</v>
      </c>
      <c r="B31" s="40"/>
      <c r="C31" s="40"/>
      <c r="D31" s="40"/>
      <c r="E31" s="40"/>
      <c r="F31" s="40"/>
      <c r="G31" s="40"/>
      <c r="H31" s="40"/>
      <c r="I31" s="40"/>
      <c r="J31" s="40"/>
    </row>
    <row r="32" spans="1:10" s="1" customFormat="1" ht="18" customHeight="1">
      <c r="A32" s="40" t="s">
        <v>186</v>
      </c>
      <c r="B32" s="40"/>
      <c r="C32" s="40"/>
      <c r="D32" s="40"/>
      <c r="E32" s="40"/>
      <c r="F32" s="40"/>
      <c r="G32" s="40"/>
      <c r="H32" s="40"/>
      <c r="I32" s="40"/>
      <c r="J32" s="40"/>
    </row>
    <row r="33" spans="1:10" s="1" customFormat="1" ht="24" customHeight="1">
      <c r="A33" s="40" t="s">
        <v>187</v>
      </c>
      <c r="B33" s="40"/>
      <c r="C33" s="40"/>
      <c r="D33" s="40"/>
      <c r="E33" s="40"/>
      <c r="F33" s="40"/>
      <c r="G33" s="40"/>
      <c r="H33" s="40"/>
      <c r="I33" s="40"/>
      <c r="J33" s="40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4:C24"/>
    <mergeCell ref="D24:J24"/>
    <mergeCell ref="A25:G25"/>
    <mergeCell ref="A28:J28"/>
    <mergeCell ref="A29:J29"/>
    <mergeCell ref="A30:J30"/>
    <mergeCell ref="A31:J31"/>
    <mergeCell ref="A32:J32"/>
    <mergeCell ref="A33:J33"/>
    <mergeCell ref="A11:A12"/>
    <mergeCell ref="A15:A18"/>
    <mergeCell ref="A19:A22"/>
    <mergeCell ref="G13:G14"/>
    <mergeCell ref="H13:H14"/>
    <mergeCell ref="I13:I14"/>
    <mergeCell ref="J13:J14"/>
    <mergeCell ref="A6:B10"/>
  </mergeCells>
  <printOptions/>
  <pageMargins left="0.75" right="0.75" top="1" bottom="1" header="0.5" footer="0.5"/>
  <pageSetup fitToHeight="1" fitToWidth="1" orientation="portrait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6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2" width="11.125" style="1" customWidth="1"/>
    <col min="3" max="3" width="14.625" style="1" customWidth="1"/>
    <col min="4" max="6" width="11.25390625" style="1" customWidth="1"/>
    <col min="7" max="7" width="10.00390625" style="1" customWidth="1"/>
    <col min="8" max="8" width="9.00390625" style="1" customWidth="1"/>
    <col min="9" max="9" width="8.625" style="1" customWidth="1"/>
    <col min="10" max="10" width="11.50390625" style="1" customWidth="1"/>
    <col min="11" max="16384" width="9.00390625" style="1" customWidth="1"/>
  </cols>
  <sheetData>
    <row r="2" spans="1:10" s="1" customFormat="1" ht="25.5" customHeight="1">
      <c r="A2" s="5" t="s">
        <v>138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12.75" customHeight="1">
      <c r="A3" s="5"/>
      <c r="B3" s="5"/>
      <c r="C3" s="5"/>
      <c r="D3" s="5"/>
      <c r="E3" s="5"/>
      <c r="F3" s="5"/>
      <c r="G3" s="5"/>
      <c r="H3" s="5"/>
      <c r="I3" s="5"/>
      <c r="J3" s="42" t="s">
        <v>231</v>
      </c>
    </row>
    <row r="4" spans="1:256" s="3" customFormat="1" ht="18" customHeight="1">
      <c r="A4" s="6" t="s">
        <v>140</v>
      </c>
      <c r="B4" s="6"/>
      <c r="C4" s="7" t="s">
        <v>232</v>
      </c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4" customFormat="1" ht="18" customHeight="1">
      <c r="A5" s="6" t="s">
        <v>142</v>
      </c>
      <c r="B5" s="6"/>
      <c r="C5" s="8" t="s">
        <v>143</v>
      </c>
      <c r="D5" s="8"/>
      <c r="E5" s="8"/>
      <c r="F5" s="6" t="s">
        <v>144</v>
      </c>
      <c r="G5" s="7" t="s">
        <v>36</v>
      </c>
      <c r="H5" s="7"/>
      <c r="I5" s="7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6" t="s">
        <v>145</v>
      </c>
      <c r="B6" s="6"/>
      <c r="C6" s="6"/>
      <c r="D6" s="6" t="s">
        <v>146</v>
      </c>
      <c r="E6" s="6" t="s">
        <v>147</v>
      </c>
      <c r="F6" s="6" t="s">
        <v>148</v>
      </c>
      <c r="G6" s="6" t="s">
        <v>149</v>
      </c>
      <c r="H6" s="6" t="s">
        <v>150</v>
      </c>
      <c r="I6" s="6" t="s">
        <v>151</v>
      </c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6"/>
      <c r="B7" s="6"/>
      <c r="C7" s="9" t="s">
        <v>152</v>
      </c>
      <c r="D7" s="10">
        <f>D8</f>
        <v>60</v>
      </c>
      <c r="E7" s="10">
        <f>E8</f>
        <v>84.7</v>
      </c>
      <c r="F7" s="10">
        <f>F8</f>
        <v>84.7</v>
      </c>
      <c r="G7" s="6">
        <v>10</v>
      </c>
      <c r="H7" s="11" t="s">
        <v>80</v>
      </c>
      <c r="I7" s="14">
        <v>10</v>
      </c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6"/>
      <c r="B8" s="6"/>
      <c r="C8" s="9" t="s">
        <v>153</v>
      </c>
      <c r="D8" s="10">
        <v>60</v>
      </c>
      <c r="E8" s="10">
        <v>84.7</v>
      </c>
      <c r="F8" s="10">
        <v>84.7</v>
      </c>
      <c r="G8" s="6" t="s">
        <v>154</v>
      </c>
      <c r="H8" s="11" t="s">
        <v>80</v>
      </c>
      <c r="I8" s="14" t="s">
        <v>154</v>
      </c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6"/>
      <c r="B9" s="6"/>
      <c r="C9" s="9" t="s">
        <v>155</v>
      </c>
      <c r="D9" s="10"/>
      <c r="E9" s="10"/>
      <c r="F9" s="10"/>
      <c r="G9" s="6" t="s">
        <v>154</v>
      </c>
      <c r="H9" s="10"/>
      <c r="I9" s="14" t="s">
        <v>154</v>
      </c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6"/>
      <c r="B10" s="6"/>
      <c r="C10" s="9" t="s">
        <v>156</v>
      </c>
      <c r="D10" s="12" t="s">
        <v>154</v>
      </c>
      <c r="E10" s="12" t="s">
        <v>154</v>
      </c>
      <c r="F10" s="12" t="s">
        <v>154</v>
      </c>
      <c r="G10" s="13" t="s">
        <v>154</v>
      </c>
      <c r="H10" s="10"/>
      <c r="I10" s="14" t="s">
        <v>154</v>
      </c>
      <c r="J10" s="14"/>
    </row>
    <row r="11" spans="1:10" s="1" customFormat="1" ht="18" customHeight="1">
      <c r="A11" s="6" t="s">
        <v>157</v>
      </c>
      <c r="B11" s="6" t="s">
        <v>158</v>
      </c>
      <c r="C11" s="6"/>
      <c r="D11" s="6"/>
      <c r="E11" s="6"/>
      <c r="F11" s="14" t="s">
        <v>49</v>
      </c>
      <c r="G11" s="14"/>
      <c r="H11" s="14"/>
      <c r="I11" s="14"/>
      <c r="J11" s="14"/>
    </row>
    <row r="12" spans="1:10" s="1" customFormat="1" ht="45.75" customHeight="1">
      <c r="A12" s="6"/>
      <c r="B12" s="15" t="s">
        <v>233</v>
      </c>
      <c r="C12" s="16"/>
      <c r="D12" s="16"/>
      <c r="E12" s="17"/>
      <c r="F12" s="14" t="s">
        <v>234</v>
      </c>
      <c r="G12" s="14"/>
      <c r="H12" s="14"/>
      <c r="I12" s="14"/>
      <c r="J12" s="14"/>
    </row>
    <row r="13" spans="1:10" s="1" customFormat="1" ht="36" customHeight="1">
      <c r="A13" s="18" t="s">
        <v>161</v>
      </c>
      <c r="B13" s="19"/>
      <c r="C13" s="20"/>
      <c r="D13" s="18" t="s">
        <v>162</v>
      </c>
      <c r="E13" s="19"/>
      <c r="F13" s="20"/>
      <c r="G13" s="21" t="s">
        <v>89</v>
      </c>
      <c r="H13" s="21" t="s">
        <v>149</v>
      </c>
      <c r="I13" s="21" t="s">
        <v>151</v>
      </c>
      <c r="J13" s="21" t="s">
        <v>90</v>
      </c>
    </row>
    <row r="14" spans="1:10" s="1" customFormat="1" ht="36" customHeight="1">
      <c r="A14" s="22" t="s">
        <v>83</v>
      </c>
      <c r="B14" s="6" t="s">
        <v>84</v>
      </c>
      <c r="C14" s="6" t="s">
        <v>85</v>
      </c>
      <c r="D14" s="6" t="s">
        <v>86</v>
      </c>
      <c r="E14" s="6" t="s">
        <v>87</v>
      </c>
      <c r="F14" s="23" t="s">
        <v>88</v>
      </c>
      <c r="G14" s="24"/>
      <c r="H14" s="24"/>
      <c r="I14" s="24"/>
      <c r="J14" s="24"/>
    </row>
    <row r="15" spans="1:10" s="1" customFormat="1" ht="18" customHeight="1">
      <c r="A15" s="32" t="s">
        <v>91</v>
      </c>
      <c r="B15" s="26" t="s">
        <v>92</v>
      </c>
      <c r="C15" s="30" t="s">
        <v>235</v>
      </c>
      <c r="D15" s="6" t="s">
        <v>105</v>
      </c>
      <c r="E15" s="6">
        <v>500</v>
      </c>
      <c r="F15" s="23" t="s">
        <v>236</v>
      </c>
      <c r="G15" s="27" t="s">
        <v>237</v>
      </c>
      <c r="H15" s="27">
        <v>10</v>
      </c>
      <c r="I15" s="27">
        <v>10</v>
      </c>
      <c r="J15" s="27"/>
    </row>
    <row r="16" spans="1:10" s="1" customFormat="1" ht="18" customHeight="1">
      <c r="A16" s="32"/>
      <c r="B16" s="28"/>
      <c r="C16" s="30" t="s">
        <v>238</v>
      </c>
      <c r="D16" s="6" t="s">
        <v>123</v>
      </c>
      <c r="E16" s="6">
        <v>5</v>
      </c>
      <c r="F16" s="23" t="s">
        <v>239</v>
      </c>
      <c r="G16" s="27" t="s">
        <v>240</v>
      </c>
      <c r="H16" s="27">
        <v>10</v>
      </c>
      <c r="I16" s="27">
        <v>10</v>
      </c>
      <c r="J16" s="27"/>
    </row>
    <row r="17" spans="1:10" s="1" customFormat="1" ht="25.5" customHeight="1">
      <c r="A17" s="32"/>
      <c r="B17" s="28"/>
      <c r="C17" s="30" t="s">
        <v>241</v>
      </c>
      <c r="D17" s="6" t="s">
        <v>105</v>
      </c>
      <c r="E17" s="6">
        <v>200</v>
      </c>
      <c r="F17" s="23" t="s">
        <v>96</v>
      </c>
      <c r="G17" s="27" t="s">
        <v>242</v>
      </c>
      <c r="H17" s="27">
        <v>10</v>
      </c>
      <c r="I17" s="27">
        <v>10</v>
      </c>
      <c r="J17" s="27"/>
    </row>
    <row r="18" spans="1:10" s="1" customFormat="1" ht="18" customHeight="1">
      <c r="A18" s="32"/>
      <c r="B18" s="26" t="s">
        <v>109</v>
      </c>
      <c r="C18" s="30" t="s">
        <v>243</v>
      </c>
      <c r="D18" s="6" t="s">
        <v>105</v>
      </c>
      <c r="E18" s="6">
        <v>95</v>
      </c>
      <c r="F18" s="23" t="s">
        <v>112</v>
      </c>
      <c r="G18" s="31">
        <v>0.95</v>
      </c>
      <c r="H18" s="27">
        <v>10</v>
      </c>
      <c r="I18" s="27">
        <v>10</v>
      </c>
      <c r="J18" s="27"/>
    </row>
    <row r="19" spans="1:10" s="1" customFormat="1" ht="18" customHeight="1">
      <c r="A19" s="32"/>
      <c r="B19" s="26" t="s">
        <v>114</v>
      </c>
      <c r="C19" s="30" t="s">
        <v>244</v>
      </c>
      <c r="D19" s="6" t="s">
        <v>105</v>
      </c>
      <c r="E19" s="6">
        <v>100</v>
      </c>
      <c r="F19" s="23" t="s">
        <v>96</v>
      </c>
      <c r="G19" s="27" t="s">
        <v>245</v>
      </c>
      <c r="H19" s="27">
        <v>10</v>
      </c>
      <c r="I19" s="27">
        <v>10</v>
      </c>
      <c r="J19" s="27"/>
    </row>
    <row r="20" spans="1:10" s="1" customFormat="1" ht="18" customHeight="1">
      <c r="A20" s="32"/>
      <c r="B20" s="32" t="s">
        <v>200</v>
      </c>
      <c r="C20" s="30" t="s">
        <v>246</v>
      </c>
      <c r="D20" s="6" t="s">
        <v>105</v>
      </c>
      <c r="E20" s="6">
        <v>60</v>
      </c>
      <c r="F20" s="23" t="s">
        <v>164</v>
      </c>
      <c r="G20" s="27" t="s">
        <v>247</v>
      </c>
      <c r="H20" s="27">
        <v>10</v>
      </c>
      <c r="I20" s="27">
        <v>10</v>
      </c>
      <c r="J20" s="27"/>
    </row>
    <row r="21" spans="1:10" s="1" customFormat="1" ht="30" customHeight="1">
      <c r="A21" s="32" t="s">
        <v>172</v>
      </c>
      <c r="B21" s="32" t="s">
        <v>201</v>
      </c>
      <c r="C21" s="30" t="s">
        <v>226</v>
      </c>
      <c r="D21" s="6" t="s">
        <v>105</v>
      </c>
      <c r="E21" s="6">
        <v>30</v>
      </c>
      <c r="F21" s="23" t="s">
        <v>164</v>
      </c>
      <c r="G21" s="27" t="s">
        <v>248</v>
      </c>
      <c r="H21" s="27">
        <v>10</v>
      </c>
      <c r="I21" s="27">
        <v>10</v>
      </c>
      <c r="J21" s="27"/>
    </row>
    <row r="22" spans="1:10" s="1" customFormat="1" ht="30" customHeight="1">
      <c r="A22" s="32"/>
      <c r="B22" s="32" t="s">
        <v>118</v>
      </c>
      <c r="C22" s="30" t="s">
        <v>249</v>
      </c>
      <c r="D22" s="6" t="s">
        <v>105</v>
      </c>
      <c r="E22" s="6">
        <v>200</v>
      </c>
      <c r="F22" s="23" t="s">
        <v>96</v>
      </c>
      <c r="G22" s="27" t="s">
        <v>242</v>
      </c>
      <c r="H22" s="27">
        <v>10</v>
      </c>
      <c r="I22" s="27">
        <v>10</v>
      </c>
      <c r="J22" s="27"/>
    </row>
    <row r="23" spans="1:10" s="1" customFormat="1" ht="30" customHeight="1" hidden="1">
      <c r="A23" s="32"/>
      <c r="B23" s="32" t="s">
        <v>216</v>
      </c>
      <c r="C23" s="30"/>
      <c r="D23" s="6" t="s">
        <v>105</v>
      </c>
      <c r="E23" s="6"/>
      <c r="F23" s="23"/>
      <c r="G23" s="27"/>
      <c r="H23" s="27"/>
      <c r="I23" s="27"/>
      <c r="J23" s="27"/>
    </row>
    <row r="24" spans="1:10" s="1" customFormat="1" ht="30" customHeight="1" hidden="1">
      <c r="A24" s="32"/>
      <c r="B24" s="33" t="s">
        <v>125</v>
      </c>
      <c r="C24" s="30"/>
      <c r="D24" s="6" t="s">
        <v>105</v>
      </c>
      <c r="E24" s="6"/>
      <c r="F24" s="23"/>
      <c r="G24" s="27"/>
      <c r="H24" s="27"/>
      <c r="I24" s="27"/>
      <c r="J24" s="27"/>
    </row>
    <row r="25" spans="1:10" s="1" customFormat="1" ht="30" customHeight="1">
      <c r="A25" s="34" t="s">
        <v>127</v>
      </c>
      <c r="B25" s="35" t="s">
        <v>128</v>
      </c>
      <c r="C25" s="30" t="s">
        <v>250</v>
      </c>
      <c r="D25" s="6" t="s">
        <v>105</v>
      </c>
      <c r="E25" s="6">
        <v>95</v>
      </c>
      <c r="F25" s="23" t="s">
        <v>112</v>
      </c>
      <c r="G25" s="31">
        <v>0.95</v>
      </c>
      <c r="H25" s="27">
        <v>10</v>
      </c>
      <c r="I25" s="27">
        <v>10</v>
      </c>
      <c r="J25" s="27"/>
    </row>
    <row r="26" spans="1:10" s="1" customFormat="1" ht="30" customHeight="1">
      <c r="A26" s="47"/>
      <c r="B26" s="48"/>
      <c r="C26" s="30" t="s">
        <v>251</v>
      </c>
      <c r="D26" s="6" t="s">
        <v>105</v>
      </c>
      <c r="E26" s="7" t="s">
        <v>177</v>
      </c>
      <c r="F26" s="7" t="s">
        <v>112</v>
      </c>
      <c r="G26" s="7" t="s">
        <v>116</v>
      </c>
      <c r="H26" s="36">
        <v>10</v>
      </c>
      <c r="I26" s="36">
        <v>10</v>
      </c>
      <c r="J26" s="43" t="s">
        <v>178</v>
      </c>
    </row>
    <row r="27" spans="1:10" s="1" customFormat="1" ht="21" customHeight="1">
      <c r="A27" s="37" t="s">
        <v>180</v>
      </c>
      <c r="B27" s="37"/>
      <c r="C27" s="37"/>
      <c r="D27" s="38" t="s">
        <v>181</v>
      </c>
      <c r="E27" s="38"/>
      <c r="F27" s="38"/>
      <c r="G27" s="38"/>
      <c r="H27" s="38"/>
      <c r="I27" s="38"/>
      <c r="J27" s="38"/>
    </row>
    <row r="28" spans="1:10" s="1" customFormat="1" ht="25.5" customHeight="1">
      <c r="A28" s="37" t="s">
        <v>182</v>
      </c>
      <c r="B28" s="37"/>
      <c r="C28" s="37"/>
      <c r="D28" s="37"/>
      <c r="E28" s="37"/>
      <c r="F28" s="37"/>
      <c r="G28" s="37"/>
      <c r="H28" s="37">
        <v>100</v>
      </c>
      <c r="I28" s="37">
        <f>I15+I16+I17+I18+I19+I20+I21+I22+I25+I26</f>
        <v>100</v>
      </c>
      <c r="J28" s="44" t="s">
        <v>183</v>
      </c>
    </row>
    <row r="29" spans="1:10" s="1" customFormat="1" ht="16.5" customHeight="1">
      <c r="A29" s="39"/>
      <c r="B29" s="39"/>
      <c r="C29" s="39"/>
      <c r="D29" s="39"/>
      <c r="E29" s="39"/>
      <c r="F29" s="39"/>
      <c r="G29" s="39"/>
      <c r="H29" s="39"/>
      <c r="I29" s="39"/>
      <c r="J29" s="45"/>
    </row>
    <row r="30" spans="1:10" s="1" customFormat="1" ht="28.5" customHeight="1">
      <c r="A30" s="40" t="s">
        <v>134</v>
      </c>
      <c r="B30" s="41"/>
      <c r="C30" s="41"/>
      <c r="D30" s="41"/>
      <c r="E30" s="41"/>
      <c r="F30" s="41"/>
      <c r="G30" s="41"/>
      <c r="H30" s="41"/>
      <c r="I30" s="41"/>
      <c r="J30" s="46"/>
    </row>
    <row r="31" spans="1:10" s="1" customFormat="1" ht="27" customHeight="1">
      <c r="A31" s="40" t="s">
        <v>135</v>
      </c>
      <c r="B31" s="40"/>
      <c r="C31" s="40"/>
      <c r="D31" s="40"/>
      <c r="E31" s="40"/>
      <c r="F31" s="40"/>
      <c r="G31" s="40"/>
      <c r="H31" s="40"/>
      <c r="I31" s="40"/>
      <c r="J31" s="40"/>
    </row>
    <row r="32" spans="1:10" s="1" customFormat="1" ht="18.75" customHeight="1">
      <c r="A32" s="40" t="s">
        <v>136</v>
      </c>
      <c r="B32" s="40"/>
      <c r="C32" s="40"/>
      <c r="D32" s="40"/>
      <c r="E32" s="40"/>
      <c r="F32" s="40"/>
      <c r="G32" s="40"/>
      <c r="H32" s="40"/>
      <c r="I32" s="40"/>
      <c r="J32" s="40"/>
    </row>
    <row r="33" spans="1:10" s="1" customFormat="1" ht="18" customHeight="1">
      <c r="A33" s="40" t="s">
        <v>184</v>
      </c>
      <c r="B33" s="40"/>
      <c r="C33" s="40"/>
      <c r="D33" s="40"/>
      <c r="E33" s="40"/>
      <c r="F33" s="40"/>
      <c r="G33" s="40"/>
      <c r="H33" s="40"/>
      <c r="I33" s="40"/>
      <c r="J33" s="40"/>
    </row>
    <row r="34" spans="1:10" s="1" customFormat="1" ht="18" customHeight="1">
      <c r="A34" s="40" t="s">
        <v>185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" customFormat="1" ht="18" customHeight="1">
      <c r="A35" s="40" t="s">
        <v>186</v>
      </c>
      <c r="B35" s="40"/>
      <c r="C35" s="40"/>
      <c r="D35" s="40"/>
      <c r="E35" s="40"/>
      <c r="F35" s="40"/>
      <c r="G35" s="40"/>
      <c r="H35" s="40"/>
      <c r="I35" s="40"/>
      <c r="J35" s="40"/>
    </row>
    <row r="36" spans="1:10" s="1" customFormat="1" ht="24" customHeight="1">
      <c r="A36" s="40" t="s">
        <v>187</v>
      </c>
      <c r="B36" s="40"/>
      <c r="C36" s="40"/>
      <c r="D36" s="40"/>
      <c r="E36" s="40"/>
      <c r="F36" s="40"/>
      <c r="G36" s="40"/>
      <c r="H36" s="40"/>
      <c r="I36" s="40"/>
      <c r="J36" s="40"/>
    </row>
  </sheetData>
  <sheetProtection/>
  <mergeCells count="37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7:C27"/>
    <mergeCell ref="D27:J27"/>
    <mergeCell ref="A28:G28"/>
    <mergeCell ref="A31:J31"/>
    <mergeCell ref="A32:J32"/>
    <mergeCell ref="A33:J33"/>
    <mergeCell ref="A34:J34"/>
    <mergeCell ref="A35:J35"/>
    <mergeCell ref="A36:J36"/>
    <mergeCell ref="A11:A12"/>
    <mergeCell ref="A15:A20"/>
    <mergeCell ref="A21:A24"/>
    <mergeCell ref="A25:A26"/>
    <mergeCell ref="B15:B17"/>
    <mergeCell ref="B25:B26"/>
    <mergeCell ref="G13:G14"/>
    <mergeCell ref="H13:H14"/>
    <mergeCell ref="I13:I14"/>
    <mergeCell ref="J13:J14"/>
    <mergeCell ref="A6:B10"/>
  </mergeCells>
  <printOptions/>
  <pageMargins left="0" right="0" top="0" bottom="0" header="0.5" footer="0.5"/>
  <pageSetup fitToHeight="1" fitToWidth="1" horizontalDpi="600" verticalDpi="600" orientation="portrait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6"/>
  <sheetViews>
    <sheetView zoomScaleSheetLayoutView="100" workbookViewId="0" topLeftCell="A14">
      <selection activeCell="A1" sqref="A1"/>
    </sheetView>
  </sheetViews>
  <sheetFormatPr defaultColWidth="9.00390625" defaultRowHeight="14.25"/>
  <cols>
    <col min="1" max="2" width="11.125" style="1" customWidth="1"/>
    <col min="3" max="3" width="14.625" style="1" customWidth="1"/>
    <col min="4" max="6" width="11.25390625" style="1" customWidth="1"/>
    <col min="7" max="7" width="10.00390625" style="1" customWidth="1"/>
    <col min="8" max="8" width="9.00390625" style="1" customWidth="1"/>
    <col min="9" max="9" width="8.625" style="1" customWidth="1"/>
    <col min="10" max="10" width="11.50390625" style="1" customWidth="1"/>
    <col min="11" max="16384" width="9.00390625" style="1" customWidth="1"/>
  </cols>
  <sheetData>
    <row r="2" spans="1:10" s="1" customFormat="1" ht="25.5" customHeight="1">
      <c r="A2" s="5" t="s">
        <v>138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12.75" customHeight="1">
      <c r="A3" s="5"/>
      <c r="B3" s="5"/>
      <c r="C3" s="5"/>
      <c r="D3" s="5"/>
      <c r="E3" s="5"/>
      <c r="F3" s="5"/>
      <c r="G3" s="5"/>
      <c r="H3" s="5"/>
      <c r="I3" s="5"/>
      <c r="J3" s="42" t="s">
        <v>252</v>
      </c>
    </row>
    <row r="4" spans="1:256" s="3" customFormat="1" ht="18" customHeight="1">
      <c r="A4" s="6" t="s">
        <v>140</v>
      </c>
      <c r="B4" s="6"/>
      <c r="C4" s="7" t="s">
        <v>253</v>
      </c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4" customFormat="1" ht="18" customHeight="1">
      <c r="A5" s="6" t="s">
        <v>142</v>
      </c>
      <c r="B5" s="6"/>
      <c r="C5" s="8" t="s">
        <v>143</v>
      </c>
      <c r="D5" s="8"/>
      <c r="E5" s="8"/>
      <c r="F5" s="6" t="s">
        <v>144</v>
      </c>
      <c r="G5" s="7" t="s">
        <v>36</v>
      </c>
      <c r="H5" s="7"/>
      <c r="I5" s="7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6" t="s">
        <v>145</v>
      </c>
      <c r="B6" s="6"/>
      <c r="C6" s="6"/>
      <c r="D6" s="6" t="s">
        <v>146</v>
      </c>
      <c r="E6" s="6" t="s">
        <v>147</v>
      </c>
      <c r="F6" s="6" t="s">
        <v>148</v>
      </c>
      <c r="G6" s="6" t="s">
        <v>149</v>
      </c>
      <c r="H6" s="6" t="s">
        <v>150</v>
      </c>
      <c r="I6" s="6" t="s">
        <v>151</v>
      </c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6"/>
      <c r="B7" s="6"/>
      <c r="C7" s="9" t="s">
        <v>152</v>
      </c>
      <c r="D7" s="10">
        <f>D8</f>
        <v>400</v>
      </c>
      <c r="E7" s="10">
        <f>E8</f>
        <v>211.19</v>
      </c>
      <c r="F7" s="10">
        <f>F8</f>
        <v>211.19</v>
      </c>
      <c r="G7" s="6">
        <v>10</v>
      </c>
      <c r="H7" s="11" t="s">
        <v>80</v>
      </c>
      <c r="I7" s="14">
        <v>10</v>
      </c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6"/>
      <c r="B8" s="6"/>
      <c r="C8" s="9" t="s">
        <v>153</v>
      </c>
      <c r="D8" s="10">
        <v>400</v>
      </c>
      <c r="E8" s="10">
        <v>211.19</v>
      </c>
      <c r="F8" s="10">
        <v>211.19</v>
      </c>
      <c r="G8" s="6" t="s">
        <v>154</v>
      </c>
      <c r="H8" s="11" t="s">
        <v>80</v>
      </c>
      <c r="I8" s="14" t="s">
        <v>154</v>
      </c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6"/>
      <c r="B9" s="6"/>
      <c r="C9" s="9" t="s">
        <v>155</v>
      </c>
      <c r="D9" s="10"/>
      <c r="E9" s="10"/>
      <c r="F9" s="10"/>
      <c r="G9" s="6" t="s">
        <v>154</v>
      </c>
      <c r="H9" s="10"/>
      <c r="I9" s="14" t="s">
        <v>154</v>
      </c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6"/>
      <c r="B10" s="6"/>
      <c r="C10" s="9" t="s">
        <v>156</v>
      </c>
      <c r="D10" s="12" t="s">
        <v>154</v>
      </c>
      <c r="E10" s="12" t="s">
        <v>154</v>
      </c>
      <c r="F10" s="12" t="s">
        <v>154</v>
      </c>
      <c r="G10" s="13" t="s">
        <v>154</v>
      </c>
      <c r="H10" s="10"/>
      <c r="I10" s="14" t="s">
        <v>154</v>
      </c>
      <c r="J10" s="14"/>
    </row>
    <row r="11" spans="1:10" s="1" customFormat="1" ht="18" customHeight="1">
      <c r="A11" s="6" t="s">
        <v>157</v>
      </c>
      <c r="B11" s="6" t="s">
        <v>158</v>
      </c>
      <c r="C11" s="6"/>
      <c r="D11" s="6"/>
      <c r="E11" s="6"/>
      <c r="F11" s="14" t="s">
        <v>49</v>
      </c>
      <c r="G11" s="14"/>
      <c r="H11" s="14"/>
      <c r="I11" s="14"/>
      <c r="J11" s="14"/>
    </row>
    <row r="12" spans="1:10" s="1" customFormat="1" ht="45.75" customHeight="1">
      <c r="A12" s="6"/>
      <c r="B12" s="15" t="s">
        <v>254</v>
      </c>
      <c r="C12" s="16"/>
      <c r="D12" s="16"/>
      <c r="E12" s="17"/>
      <c r="F12" s="14" t="s">
        <v>255</v>
      </c>
      <c r="G12" s="14"/>
      <c r="H12" s="14"/>
      <c r="I12" s="14"/>
      <c r="J12" s="14"/>
    </row>
    <row r="13" spans="1:10" s="1" customFormat="1" ht="36" customHeight="1">
      <c r="A13" s="18" t="s">
        <v>161</v>
      </c>
      <c r="B13" s="19"/>
      <c r="C13" s="20"/>
      <c r="D13" s="18" t="s">
        <v>162</v>
      </c>
      <c r="E13" s="19"/>
      <c r="F13" s="20"/>
      <c r="G13" s="21" t="s">
        <v>89</v>
      </c>
      <c r="H13" s="21" t="s">
        <v>149</v>
      </c>
      <c r="I13" s="21" t="s">
        <v>151</v>
      </c>
      <c r="J13" s="21" t="s">
        <v>90</v>
      </c>
    </row>
    <row r="14" spans="1:10" s="1" customFormat="1" ht="36" customHeight="1">
      <c r="A14" s="22" t="s">
        <v>83</v>
      </c>
      <c r="B14" s="6" t="s">
        <v>84</v>
      </c>
      <c r="C14" s="6" t="s">
        <v>85</v>
      </c>
      <c r="D14" s="6" t="s">
        <v>86</v>
      </c>
      <c r="E14" s="6" t="s">
        <v>87</v>
      </c>
      <c r="F14" s="23" t="s">
        <v>88</v>
      </c>
      <c r="G14" s="24"/>
      <c r="H14" s="24"/>
      <c r="I14" s="24"/>
      <c r="J14" s="24"/>
    </row>
    <row r="15" spans="1:10" s="1" customFormat="1" ht="18" customHeight="1">
      <c r="A15" s="32" t="s">
        <v>91</v>
      </c>
      <c r="B15" s="26" t="s">
        <v>92</v>
      </c>
      <c r="C15" s="30" t="s">
        <v>235</v>
      </c>
      <c r="D15" s="6" t="s">
        <v>105</v>
      </c>
      <c r="E15" s="6">
        <v>900</v>
      </c>
      <c r="F15" s="23" t="s">
        <v>236</v>
      </c>
      <c r="G15" s="27" t="s">
        <v>256</v>
      </c>
      <c r="H15" s="27">
        <v>15</v>
      </c>
      <c r="I15" s="27">
        <v>15</v>
      </c>
      <c r="J15" s="27"/>
    </row>
    <row r="16" spans="1:10" s="1" customFormat="1" ht="18" customHeight="1">
      <c r="A16" s="32"/>
      <c r="B16" s="28"/>
      <c r="C16" s="30" t="s">
        <v>238</v>
      </c>
      <c r="D16" s="6" t="s">
        <v>123</v>
      </c>
      <c r="E16" s="6">
        <v>10</v>
      </c>
      <c r="F16" s="23" t="s">
        <v>239</v>
      </c>
      <c r="G16" s="27" t="s">
        <v>257</v>
      </c>
      <c r="H16" s="27">
        <v>15</v>
      </c>
      <c r="I16" s="27">
        <v>15</v>
      </c>
      <c r="J16" s="27"/>
    </row>
    <row r="17" spans="1:10" s="1" customFormat="1" ht="18" customHeight="1">
      <c r="A17" s="32"/>
      <c r="B17" s="28"/>
      <c r="C17" s="30" t="s">
        <v>241</v>
      </c>
      <c r="D17" s="6" t="s">
        <v>105</v>
      </c>
      <c r="E17" s="6">
        <v>500</v>
      </c>
      <c r="F17" s="23" t="s">
        <v>96</v>
      </c>
      <c r="G17" s="27" t="s">
        <v>258</v>
      </c>
      <c r="H17" s="27">
        <v>10</v>
      </c>
      <c r="I17" s="27">
        <v>10</v>
      </c>
      <c r="J17" s="27"/>
    </row>
    <row r="18" spans="1:10" s="1" customFormat="1" ht="18" customHeight="1">
      <c r="A18" s="32"/>
      <c r="B18" s="28"/>
      <c r="C18" s="30" t="s">
        <v>259</v>
      </c>
      <c r="D18" s="6" t="s">
        <v>123</v>
      </c>
      <c r="E18" s="6">
        <v>60</v>
      </c>
      <c r="F18" s="23" t="s">
        <v>101</v>
      </c>
      <c r="G18" s="27" t="s">
        <v>260</v>
      </c>
      <c r="H18" s="27">
        <v>10</v>
      </c>
      <c r="I18" s="27">
        <v>10</v>
      </c>
      <c r="J18" s="27"/>
    </row>
    <row r="19" spans="1:10" s="1" customFormat="1" ht="18" customHeight="1">
      <c r="A19" s="32"/>
      <c r="B19" s="26" t="s">
        <v>109</v>
      </c>
      <c r="C19" s="30" t="s">
        <v>243</v>
      </c>
      <c r="D19" s="6" t="s">
        <v>105</v>
      </c>
      <c r="E19" s="6">
        <v>95</v>
      </c>
      <c r="F19" s="23" t="s">
        <v>112</v>
      </c>
      <c r="G19" s="31">
        <v>0.95</v>
      </c>
      <c r="H19" s="27">
        <v>10</v>
      </c>
      <c r="I19" s="27">
        <v>10</v>
      </c>
      <c r="J19" s="27"/>
    </row>
    <row r="20" spans="1:10" s="1" customFormat="1" ht="18" customHeight="1">
      <c r="A20" s="32"/>
      <c r="B20" s="26" t="s">
        <v>114</v>
      </c>
      <c r="C20" s="30" t="s">
        <v>244</v>
      </c>
      <c r="D20" s="6" t="s">
        <v>105</v>
      </c>
      <c r="E20" s="6">
        <v>600</v>
      </c>
      <c r="F20" s="23" t="s">
        <v>96</v>
      </c>
      <c r="G20" s="27" t="s">
        <v>261</v>
      </c>
      <c r="H20" s="27">
        <v>10</v>
      </c>
      <c r="I20" s="27">
        <v>10</v>
      </c>
      <c r="J20" s="27"/>
    </row>
    <row r="21" spans="1:10" s="1" customFormat="1" ht="24" customHeight="1">
      <c r="A21" s="32"/>
      <c r="B21" s="32" t="s">
        <v>200</v>
      </c>
      <c r="C21" s="30" t="s">
        <v>246</v>
      </c>
      <c r="D21" s="6" t="s">
        <v>105</v>
      </c>
      <c r="E21" s="6">
        <v>900</v>
      </c>
      <c r="F21" s="23" t="s">
        <v>164</v>
      </c>
      <c r="G21" s="27" t="s">
        <v>262</v>
      </c>
      <c r="H21" s="27">
        <v>10</v>
      </c>
      <c r="I21" s="27">
        <v>10</v>
      </c>
      <c r="J21" s="27" t="s">
        <v>263</v>
      </c>
    </row>
    <row r="22" spans="1:10" s="1" customFormat="1" ht="30" customHeight="1">
      <c r="A22" s="32" t="s">
        <v>172</v>
      </c>
      <c r="B22" s="32" t="s">
        <v>201</v>
      </c>
      <c r="C22" s="30" t="s">
        <v>264</v>
      </c>
      <c r="D22" s="6" t="s">
        <v>105</v>
      </c>
      <c r="E22" s="6">
        <v>500</v>
      </c>
      <c r="F22" s="23" t="s">
        <v>96</v>
      </c>
      <c r="G22" s="27" t="s">
        <v>265</v>
      </c>
      <c r="H22" s="27">
        <v>10</v>
      </c>
      <c r="I22" s="27">
        <v>10</v>
      </c>
      <c r="J22" s="27"/>
    </row>
    <row r="23" spans="1:10" s="1" customFormat="1" ht="30" customHeight="1" hidden="1">
      <c r="A23" s="32"/>
      <c r="B23" s="32" t="s">
        <v>118</v>
      </c>
      <c r="C23" s="30"/>
      <c r="D23" s="6" t="s">
        <v>105</v>
      </c>
      <c r="E23" s="6"/>
      <c r="F23" s="23"/>
      <c r="G23" s="27"/>
      <c r="H23" s="27"/>
      <c r="I23" s="27"/>
      <c r="J23" s="27"/>
    </row>
    <row r="24" spans="1:10" s="1" customFormat="1" ht="30" customHeight="1" hidden="1">
      <c r="A24" s="32"/>
      <c r="B24" s="32" t="s">
        <v>216</v>
      </c>
      <c r="C24" s="30"/>
      <c r="D24" s="6" t="s">
        <v>105</v>
      </c>
      <c r="E24" s="6"/>
      <c r="F24" s="23"/>
      <c r="G24" s="27"/>
      <c r="H24" s="27"/>
      <c r="I24" s="27"/>
      <c r="J24" s="27"/>
    </row>
    <row r="25" spans="1:10" s="1" customFormat="1" ht="30" customHeight="1" hidden="1">
      <c r="A25" s="32"/>
      <c r="B25" s="33" t="s">
        <v>125</v>
      </c>
      <c r="C25" s="30"/>
      <c r="D25" s="6" t="s">
        <v>105</v>
      </c>
      <c r="E25" s="6"/>
      <c r="F25" s="23"/>
      <c r="G25" s="27"/>
      <c r="H25" s="27"/>
      <c r="I25" s="27"/>
      <c r="J25" s="27"/>
    </row>
    <row r="26" spans="1:10" s="1" customFormat="1" ht="30" customHeight="1">
      <c r="A26" s="34" t="s">
        <v>127</v>
      </c>
      <c r="B26" s="35" t="s">
        <v>128</v>
      </c>
      <c r="C26" s="30" t="s">
        <v>266</v>
      </c>
      <c r="D26" s="6" t="s">
        <v>105</v>
      </c>
      <c r="E26" s="7" t="s">
        <v>177</v>
      </c>
      <c r="F26" s="7" t="s">
        <v>112</v>
      </c>
      <c r="G26" s="7" t="s">
        <v>116</v>
      </c>
      <c r="H26" s="36">
        <v>10</v>
      </c>
      <c r="I26" s="36">
        <v>10</v>
      </c>
      <c r="J26" s="43" t="s">
        <v>178</v>
      </c>
    </row>
    <row r="27" spans="1:10" s="1" customFormat="1" ht="24" customHeight="1">
      <c r="A27" s="37" t="s">
        <v>180</v>
      </c>
      <c r="B27" s="37"/>
      <c r="C27" s="37"/>
      <c r="D27" s="38" t="s">
        <v>181</v>
      </c>
      <c r="E27" s="38"/>
      <c r="F27" s="38"/>
      <c r="G27" s="38"/>
      <c r="H27" s="38"/>
      <c r="I27" s="38"/>
      <c r="J27" s="38"/>
    </row>
    <row r="28" spans="1:10" s="1" customFormat="1" ht="25.5" customHeight="1">
      <c r="A28" s="37" t="s">
        <v>182</v>
      </c>
      <c r="B28" s="37"/>
      <c r="C28" s="37"/>
      <c r="D28" s="37"/>
      <c r="E28" s="37"/>
      <c r="F28" s="37"/>
      <c r="G28" s="37"/>
      <c r="H28" s="37">
        <v>100</v>
      </c>
      <c r="I28" s="37">
        <f>I15+I16+I17+I18+I19+I20+I21+I22+I26</f>
        <v>100</v>
      </c>
      <c r="J28" s="44" t="s">
        <v>183</v>
      </c>
    </row>
    <row r="29" spans="1:10" s="1" customFormat="1" ht="16.5" customHeight="1">
      <c r="A29" s="39"/>
      <c r="B29" s="39"/>
      <c r="C29" s="39"/>
      <c r="D29" s="39"/>
      <c r="E29" s="39"/>
      <c r="F29" s="39"/>
      <c r="G29" s="39"/>
      <c r="H29" s="39"/>
      <c r="I29" s="39"/>
      <c r="J29" s="45"/>
    </row>
    <row r="30" spans="1:10" s="1" customFormat="1" ht="28.5" customHeight="1">
      <c r="A30" s="40" t="s">
        <v>134</v>
      </c>
      <c r="B30" s="41"/>
      <c r="C30" s="41"/>
      <c r="D30" s="41"/>
      <c r="E30" s="41"/>
      <c r="F30" s="41"/>
      <c r="G30" s="41"/>
      <c r="H30" s="41"/>
      <c r="I30" s="41"/>
      <c r="J30" s="46"/>
    </row>
    <row r="31" spans="1:10" s="1" customFormat="1" ht="27" customHeight="1">
      <c r="A31" s="40" t="s">
        <v>135</v>
      </c>
      <c r="B31" s="40"/>
      <c r="C31" s="40"/>
      <c r="D31" s="40"/>
      <c r="E31" s="40"/>
      <c r="F31" s="40"/>
      <c r="G31" s="40"/>
      <c r="H31" s="40"/>
      <c r="I31" s="40"/>
      <c r="J31" s="40"/>
    </row>
    <row r="32" spans="1:10" s="1" customFormat="1" ht="18.75" customHeight="1">
      <c r="A32" s="40" t="s">
        <v>136</v>
      </c>
      <c r="B32" s="40"/>
      <c r="C32" s="40"/>
      <c r="D32" s="40"/>
      <c r="E32" s="40"/>
      <c r="F32" s="40"/>
      <c r="G32" s="40"/>
      <c r="H32" s="40"/>
      <c r="I32" s="40"/>
      <c r="J32" s="40"/>
    </row>
    <row r="33" spans="1:10" s="1" customFormat="1" ht="18" customHeight="1">
      <c r="A33" s="40" t="s">
        <v>184</v>
      </c>
      <c r="B33" s="40"/>
      <c r="C33" s="40"/>
      <c r="D33" s="40"/>
      <c r="E33" s="40"/>
      <c r="F33" s="40"/>
      <c r="G33" s="40"/>
      <c r="H33" s="40"/>
      <c r="I33" s="40"/>
      <c r="J33" s="40"/>
    </row>
    <row r="34" spans="1:10" s="1" customFormat="1" ht="18" customHeight="1">
      <c r="A34" s="40" t="s">
        <v>185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" customFormat="1" ht="18" customHeight="1">
      <c r="A35" s="40" t="s">
        <v>186</v>
      </c>
      <c r="B35" s="40"/>
      <c r="C35" s="40"/>
      <c r="D35" s="40"/>
      <c r="E35" s="40"/>
      <c r="F35" s="40"/>
      <c r="G35" s="40"/>
      <c r="H35" s="40"/>
      <c r="I35" s="40"/>
      <c r="J35" s="40"/>
    </row>
    <row r="36" spans="1:10" s="1" customFormat="1" ht="24" customHeight="1">
      <c r="A36" s="40" t="s">
        <v>187</v>
      </c>
      <c r="B36" s="40"/>
      <c r="C36" s="40"/>
      <c r="D36" s="40"/>
      <c r="E36" s="40"/>
      <c r="F36" s="40"/>
      <c r="G36" s="40"/>
      <c r="H36" s="40"/>
      <c r="I36" s="40"/>
      <c r="J36" s="40"/>
    </row>
  </sheetData>
  <sheetProtection/>
  <mergeCells count="35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7:C27"/>
    <mergeCell ref="D27:J27"/>
    <mergeCell ref="A28:G28"/>
    <mergeCell ref="A31:J31"/>
    <mergeCell ref="A32:J32"/>
    <mergeCell ref="A33:J33"/>
    <mergeCell ref="A34:J34"/>
    <mergeCell ref="A35:J35"/>
    <mergeCell ref="A36:J36"/>
    <mergeCell ref="A11:A12"/>
    <mergeCell ref="A15:A21"/>
    <mergeCell ref="A22:A25"/>
    <mergeCell ref="B15:B18"/>
    <mergeCell ref="G13:G14"/>
    <mergeCell ref="H13:H14"/>
    <mergeCell ref="I13:I14"/>
    <mergeCell ref="J13:J14"/>
    <mergeCell ref="A6:B10"/>
  </mergeCells>
  <printOptions/>
  <pageMargins left="0.75" right="0.75" top="1" bottom="1" header="0.5" footer="0.5"/>
  <pageSetup fitToHeight="1" fitToWidth="1" orientation="portrait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5"/>
  <sheetViews>
    <sheetView zoomScaleSheetLayoutView="100" workbookViewId="0" topLeftCell="A12">
      <selection activeCell="O22" sqref="O22"/>
    </sheetView>
  </sheetViews>
  <sheetFormatPr defaultColWidth="9.00390625" defaultRowHeight="14.25"/>
  <cols>
    <col min="1" max="2" width="11.125" style="1" customWidth="1"/>
    <col min="3" max="3" width="14.625" style="1" customWidth="1"/>
    <col min="4" max="6" width="11.25390625" style="1" customWidth="1"/>
    <col min="7" max="7" width="10.00390625" style="1" customWidth="1"/>
    <col min="8" max="8" width="9.00390625" style="1" customWidth="1"/>
    <col min="9" max="9" width="8.625" style="1" customWidth="1"/>
    <col min="10" max="10" width="11.50390625" style="1" customWidth="1"/>
    <col min="11" max="16384" width="9.00390625" style="1" customWidth="1"/>
  </cols>
  <sheetData>
    <row r="2" spans="1:10" s="1" customFormat="1" ht="25.5" customHeight="1">
      <c r="A2" s="5" t="s">
        <v>138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12.75" customHeight="1">
      <c r="A3" s="5"/>
      <c r="B3" s="5"/>
      <c r="C3" s="5"/>
      <c r="D3" s="5"/>
      <c r="E3" s="5"/>
      <c r="F3" s="5"/>
      <c r="G3" s="5"/>
      <c r="H3" s="5"/>
      <c r="I3" s="5"/>
      <c r="J3" s="42" t="s">
        <v>267</v>
      </c>
    </row>
    <row r="4" spans="1:256" s="3" customFormat="1" ht="18" customHeight="1">
      <c r="A4" s="6" t="s">
        <v>140</v>
      </c>
      <c r="B4" s="6"/>
      <c r="C4" s="7" t="s">
        <v>268</v>
      </c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4" customFormat="1" ht="18" customHeight="1">
      <c r="A5" s="6" t="s">
        <v>142</v>
      </c>
      <c r="B5" s="6"/>
      <c r="C5" s="8" t="s">
        <v>143</v>
      </c>
      <c r="D5" s="8"/>
      <c r="E5" s="8"/>
      <c r="F5" s="6" t="s">
        <v>144</v>
      </c>
      <c r="G5" s="7" t="s">
        <v>36</v>
      </c>
      <c r="H5" s="7"/>
      <c r="I5" s="7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6" t="s">
        <v>145</v>
      </c>
      <c r="B6" s="6"/>
      <c r="C6" s="6"/>
      <c r="D6" s="6" t="s">
        <v>146</v>
      </c>
      <c r="E6" s="6" t="s">
        <v>147</v>
      </c>
      <c r="F6" s="6" t="s">
        <v>148</v>
      </c>
      <c r="G6" s="6" t="s">
        <v>149</v>
      </c>
      <c r="H6" s="6" t="s">
        <v>150</v>
      </c>
      <c r="I6" s="6" t="s">
        <v>151</v>
      </c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6"/>
      <c r="B7" s="6"/>
      <c r="C7" s="9" t="s">
        <v>152</v>
      </c>
      <c r="D7" s="10">
        <f>D8</f>
        <v>80.4</v>
      </c>
      <c r="E7" s="10">
        <f>E8</f>
        <v>200</v>
      </c>
      <c r="F7" s="10">
        <f>F8</f>
        <v>200</v>
      </c>
      <c r="G7" s="6">
        <v>10</v>
      </c>
      <c r="H7" s="11" t="s">
        <v>80</v>
      </c>
      <c r="I7" s="14">
        <v>10</v>
      </c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6"/>
      <c r="B8" s="6"/>
      <c r="C8" s="9" t="s">
        <v>153</v>
      </c>
      <c r="D8" s="10">
        <v>80.4</v>
      </c>
      <c r="E8" s="10">
        <v>200</v>
      </c>
      <c r="F8" s="10">
        <v>200</v>
      </c>
      <c r="G8" s="6" t="s">
        <v>154</v>
      </c>
      <c r="H8" s="11" t="s">
        <v>80</v>
      </c>
      <c r="I8" s="14" t="s">
        <v>154</v>
      </c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6"/>
      <c r="B9" s="6"/>
      <c r="C9" s="9" t="s">
        <v>155</v>
      </c>
      <c r="D9" s="10"/>
      <c r="E9" s="10"/>
      <c r="F9" s="10"/>
      <c r="G9" s="6" t="s">
        <v>154</v>
      </c>
      <c r="H9" s="10"/>
      <c r="I9" s="14" t="s">
        <v>154</v>
      </c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6"/>
      <c r="B10" s="6"/>
      <c r="C10" s="9" t="s">
        <v>156</v>
      </c>
      <c r="D10" s="12" t="s">
        <v>154</v>
      </c>
      <c r="E10" s="12" t="s">
        <v>154</v>
      </c>
      <c r="F10" s="12" t="s">
        <v>154</v>
      </c>
      <c r="G10" s="13" t="s">
        <v>154</v>
      </c>
      <c r="H10" s="10"/>
      <c r="I10" s="14" t="s">
        <v>154</v>
      </c>
      <c r="J10" s="14"/>
    </row>
    <row r="11" spans="1:10" s="1" customFormat="1" ht="18" customHeight="1">
      <c r="A11" s="6" t="s">
        <v>157</v>
      </c>
      <c r="B11" s="6" t="s">
        <v>158</v>
      </c>
      <c r="C11" s="6"/>
      <c r="D11" s="6"/>
      <c r="E11" s="6"/>
      <c r="F11" s="14" t="s">
        <v>49</v>
      </c>
      <c r="G11" s="14"/>
      <c r="H11" s="14"/>
      <c r="I11" s="14"/>
      <c r="J11" s="14"/>
    </row>
    <row r="12" spans="1:10" s="1" customFormat="1" ht="78" customHeight="1">
      <c r="A12" s="6"/>
      <c r="B12" s="15" t="s">
        <v>269</v>
      </c>
      <c r="C12" s="16"/>
      <c r="D12" s="16"/>
      <c r="E12" s="17"/>
      <c r="F12" s="14" t="s">
        <v>270</v>
      </c>
      <c r="G12" s="14"/>
      <c r="H12" s="14"/>
      <c r="I12" s="14"/>
      <c r="J12" s="14"/>
    </row>
    <row r="13" spans="1:10" s="1" customFormat="1" ht="36" customHeight="1">
      <c r="A13" s="18" t="s">
        <v>161</v>
      </c>
      <c r="B13" s="19"/>
      <c r="C13" s="20"/>
      <c r="D13" s="18" t="s">
        <v>162</v>
      </c>
      <c r="E13" s="19"/>
      <c r="F13" s="20"/>
      <c r="G13" s="21" t="s">
        <v>89</v>
      </c>
      <c r="H13" s="21" t="s">
        <v>149</v>
      </c>
      <c r="I13" s="21" t="s">
        <v>151</v>
      </c>
      <c r="J13" s="21" t="s">
        <v>90</v>
      </c>
    </row>
    <row r="14" spans="1:10" s="1" customFormat="1" ht="36" customHeight="1">
      <c r="A14" s="22" t="s">
        <v>83</v>
      </c>
      <c r="B14" s="6" t="s">
        <v>84</v>
      </c>
      <c r="C14" s="6" t="s">
        <v>85</v>
      </c>
      <c r="D14" s="6" t="s">
        <v>86</v>
      </c>
      <c r="E14" s="6" t="s">
        <v>87</v>
      </c>
      <c r="F14" s="23" t="s">
        <v>88</v>
      </c>
      <c r="G14" s="24"/>
      <c r="H14" s="24"/>
      <c r="I14" s="24"/>
      <c r="J14" s="24"/>
    </row>
    <row r="15" spans="1:10" s="1" customFormat="1" ht="22.5" customHeight="1">
      <c r="A15" s="25"/>
      <c r="B15" s="26" t="s">
        <v>92</v>
      </c>
      <c r="C15" s="6" t="s">
        <v>235</v>
      </c>
      <c r="D15" s="6" t="s">
        <v>105</v>
      </c>
      <c r="E15" s="6">
        <v>500</v>
      </c>
      <c r="F15" s="23" t="s">
        <v>236</v>
      </c>
      <c r="G15" s="27" t="s">
        <v>271</v>
      </c>
      <c r="H15" s="27">
        <v>15</v>
      </c>
      <c r="I15" s="27">
        <v>15</v>
      </c>
      <c r="J15" s="27"/>
    </row>
    <row r="16" spans="1:10" s="1" customFormat="1" ht="22.5" customHeight="1">
      <c r="A16" s="25"/>
      <c r="B16" s="28"/>
      <c r="C16" s="6" t="s">
        <v>238</v>
      </c>
      <c r="D16" s="6" t="s">
        <v>123</v>
      </c>
      <c r="E16" s="6">
        <v>5</v>
      </c>
      <c r="F16" s="23" t="s">
        <v>239</v>
      </c>
      <c r="G16" s="27" t="s">
        <v>240</v>
      </c>
      <c r="H16" s="27">
        <v>15</v>
      </c>
      <c r="I16" s="27">
        <v>15</v>
      </c>
      <c r="J16" s="27"/>
    </row>
    <row r="17" spans="1:10" s="1" customFormat="1" ht="22.5" customHeight="1">
      <c r="A17" s="29" t="s">
        <v>91</v>
      </c>
      <c r="B17" s="28"/>
      <c r="C17" s="30" t="s">
        <v>241</v>
      </c>
      <c r="D17" s="6" t="s">
        <v>105</v>
      </c>
      <c r="E17" s="6">
        <v>1100</v>
      </c>
      <c r="F17" s="23" t="s">
        <v>96</v>
      </c>
      <c r="G17" s="27" t="s">
        <v>272</v>
      </c>
      <c r="H17" s="27">
        <v>10</v>
      </c>
      <c r="I17" s="27">
        <v>10</v>
      </c>
      <c r="J17" s="27"/>
    </row>
    <row r="18" spans="1:10" s="1" customFormat="1" ht="22.5" customHeight="1">
      <c r="A18" s="29"/>
      <c r="B18" s="26" t="s">
        <v>109</v>
      </c>
      <c r="C18" s="30" t="s">
        <v>243</v>
      </c>
      <c r="D18" s="6" t="s">
        <v>105</v>
      </c>
      <c r="E18" s="6">
        <v>92</v>
      </c>
      <c r="F18" s="23" t="s">
        <v>112</v>
      </c>
      <c r="G18" s="31">
        <v>0.92</v>
      </c>
      <c r="H18" s="27">
        <v>10</v>
      </c>
      <c r="I18" s="27">
        <v>10</v>
      </c>
      <c r="J18" s="27"/>
    </row>
    <row r="19" spans="1:10" s="1" customFormat="1" ht="22.5" customHeight="1">
      <c r="A19" s="29"/>
      <c r="B19" s="26" t="s">
        <v>114</v>
      </c>
      <c r="C19" s="30" t="s">
        <v>244</v>
      </c>
      <c r="D19" s="6" t="s">
        <v>105</v>
      </c>
      <c r="E19" s="6">
        <v>3000</v>
      </c>
      <c r="F19" s="23" t="s">
        <v>96</v>
      </c>
      <c r="G19" s="27" t="s">
        <v>273</v>
      </c>
      <c r="H19" s="27">
        <v>10</v>
      </c>
      <c r="I19" s="27">
        <v>10</v>
      </c>
      <c r="J19" s="27"/>
    </row>
    <row r="20" spans="1:10" s="1" customFormat="1" ht="22.5" customHeight="1">
      <c r="A20" s="29"/>
      <c r="B20" s="32" t="s">
        <v>200</v>
      </c>
      <c r="C20" s="30" t="s">
        <v>246</v>
      </c>
      <c r="D20" s="6" t="s">
        <v>105</v>
      </c>
      <c r="E20" s="6">
        <v>160.8</v>
      </c>
      <c r="F20" s="23" t="s">
        <v>164</v>
      </c>
      <c r="G20" s="27" t="s">
        <v>274</v>
      </c>
      <c r="H20" s="27">
        <v>10</v>
      </c>
      <c r="I20" s="27">
        <v>10</v>
      </c>
      <c r="J20" s="27"/>
    </row>
    <row r="21" spans="1:10" s="1" customFormat="1" ht="22.5" customHeight="1" hidden="1">
      <c r="A21" s="32" t="s">
        <v>172</v>
      </c>
      <c r="B21" s="32" t="s">
        <v>201</v>
      </c>
      <c r="C21" s="30"/>
      <c r="D21" s="6" t="s">
        <v>105</v>
      </c>
      <c r="E21" s="6"/>
      <c r="F21" s="23"/>
      <c r="G21" s="27"/>
      <c r="H21" s="27"/>
      <c r="I21" s="27"/>
      <c r="J21" s="27"/>
    </row>
    <row r="22" spans="1:10" s="1" customFormat="1" ht="22.5" customHeight="1">
      <c r="A22" s="32"/>
      <c r="B22" s="32" t="s">
        <v>118</v>
      </c>
      <c r="C22" s="30" t="s">
        <v>264</v>
      </c>
      <c r="D22" s="6" t="s">
        <v>105</v>
      </c>
      <c r="E22" s="6">
        <v>200</v>
      </c>
      <c r="F22" s="23" t="s">
        <v>96</v>
      </c>
      <c r="G22" s="27" t="s">
        <v>275</v>
      </c>
      <c r="H22" s="27">
        <v>10</v>
      </c>
      <c r="I22" s="27">
        <v>10</v>
      </c>
      <c r="J22" s="27"/>
    </row>
    <row r="23" spans="1:10" s="1" customFormat="1" ht="12" customHeight="1" hidden="1">
      <c r="A23" s="32"/>
      <c r="B23" s="32" t="s">
        <v>216</v>
      </c>
      <c r="C23" s="30"/>
      <c r="D23" s="6" t="s">
        <v>105</v>
      </c>
      <c r="E23" s="6"/>
      <c r="F23" s="23"/>
      <c r="G23" s="27"/>
      <c r="H23" s="27"/>
      <c r="I23" s="27"/>
      <c r="J23" s="27"/>
    </row>
    <row r="24" spans="1:10" s="1" customFormat="1" ht="27" customHeight="1">
      <c r="A24" s="32"/>
      <c r="B24" s="33" t="s">
        <v>125</v>
      </c>
      <c r="C24" s="30" t="s">
        <v>250</v>
      </c>
      <c r="D24" s="6" t="s">
        <v>105</v>
      </c>
      <c r="E24" s="6">
        <v>95</v>
      </c>
      <c r="F24" s="23" t="s">
        <v>112</v>
      </c>
      <c r="G24" s="31">
        <v>0.95</v>
      </c>
      <c r="H24" s="27">
        <v>10</v>
      </c>
      <c r="I24" s="27">
        <v>10</v>
      </c>
      <c r="J24" s="27"/>
    </row>
    <row r="25" spans="1:10" s="1" customFormat="1" ht="24" customHeight="1">
      <c r="A25" s="34" t="s">
        <v>127</v>
      </c>
      <c r="B25" s="35" t="s">
        <v>128</v>
      </c>
      <c r="C25" s="30" t="s">
        <v>276</v>
      </c>
      <c r="D25" s="6" t="s">
        <v>105</v>
      </c>
      <c r="E25" s="7" t="s">
        <v>177</v>
      </c>
      <c r="F25" s="23" t="s">
        <v>112</v>
      </c>
      <c r="G25" s="7" t="s">
        <v>116</v>
      </c>
      <c r="H25" s="36">
        <v>10</v>
      </c>
      <c r="I25" s="36">
        <v>10</v>
      </c>
      <c r="J25" s="43" t="s">
        <v>178</v>
      </c>
    </row>
    <row r="26" spans="1:10" s="1" customFormat="1" ht="22.5" customHeight="1">
      <c r="A26" s="37" t="s">
        <v>180</v>
      </c>
      <c r="B26" s="37"/>
      <c r="C26" s="37"/>
      <c r="D26" s="38" t="s">
        <v>181</v>
      </c>
      <c r="E26" s="38"/>
      <c r="F26" s="38"/>
      <c r="G26" s="38"/>
      <c r="H26" s="38"/>
      <c r="I26" s="38"/>
      <c r="J26" s="38"/>
    </row>
    <row r="27" spans="1:10" s="1" customFormat="1" ht="22.5" customHeight="1">
      <c r="A27" s="37" t="s">
        <v>182</v>
      </c>
      <c r="B27" s="37"/>
      <c r="C27" s="37"/>
      <c r="D27" s="37"/>
      <c r="E27" s="37"/>
      <c r="F27" s="37"/>
      <c r="G27" s="37"/>
      <c r="H27" s="37">
        <v>100</v>
      </c>
      <c r="I27" s="37">
        <f>I15+I16+I17+I18+I19+I20+I22+I24+I25</f>
        <v>100</v>
      </c>
      <c r="J27" s="44" t="s">
        <v>183</v>
      </c>
    </row>
    <row r="28" spans="1:10" s="1" customFormat="1" ht="16.5" customHeight="1">
      <c r="A28" s="39"/>
      <c r="B28" s="39"/>
      <c r="C28" s="39"/>
      <c r="D28" s="39"/>
      <c r="E28" s="39"/>
      <c r="F28" s="39"/>
      <c r="G28" s="39"/>
      <c r="H28" s="39"/>
      <c r="I28" s="39"/>
      <c r="J28" s="45"/>
    </row>
    <row r="29" spans="1:10" s="1" customFormat="1" ht="28.5" customHeight="1">
      <c r="A29" s="40" t="s">
        <v>134</v>
      </c>
      <c r="B29" s="41"/>
      <c r="C29" s="41"/>
      <c r="D29" s="41"/>
      <c r="E29" s="41"/>
      <c r="F29" s="41"/>
      <c r="G29" s="41"/>
      <c r="H29" s="41"/>
      <c r="I29" s="41"/>
      <c r="J29" s="46"/>
    </row>
    <row r="30" spans="1:10" s="1" customFormat="1" ht="27" customHeight="1">
      <c r="A30" s="40" t="s">
        <v>135</v>
      </c>
      <c r="B30" s="40"/>
      <c r="C30" s="40"/>
      <c r="D30" s="40"/>
      <c r="E30" s="40"/>
      <c r="F30" s="40"/>
      <c r="G30" s="40"/>
      <c r="H30" s="40"/>
      <c r="I30" s="40"/>
      <c r="J30" s="40"/>
    </row>
    <row r="31" spans="1:10" s="1" customFormat="1" ht="18.75" customHeight="1">
      <c r="A31" s="40" t="s">
        <v>136</v>
      </c>
      <c r="B31" s="40"/>
      <c r="C31" s="40"/>
      <c r="D31" s="40"/>
      <c r="E31" s="40"/>
      <c r="F31" s="40"/>
      <c r="G31" s="40"/>
      <c r="H31" s="40"/>
      <c r="I31" s="40"/>
      <c r="J31" s="40"/>
    </row>
    <row r="32" spans="1:10" s="1" customFormat="1" ht="18" customHeight="1">
      <c r="A32" s="40" t="s">
        <v>184</v>
      </c>
      <c r="B32" s="40"/>
      <c r="C32" s="40"/>
      <c r="D32" s="40"/>
      <c r="E32" s="40"/>
      <c r="F32" s="40"/>
      <c r="G32" s="40"/>
      <c r="H32" s="40"/>
      <c r="I32" s="40"/>
      <c r="J32" s="40"/>
    </row>
    <row r="33" spans="1:10" s="1" customFormat="1" ht="18" customHeight="1">
      <c r="A33" s="40" t="s">
        <v>185</v>
      </c>
      <c r="B33" s="40"/>
      <c r="C33" s="40"/>
      <c r="D33" s="40"/>
      <c r="E33" s="40"/>
      <c r="F33" s="40"/>
      <c r="G33" s="40"/>
      <c r="H33" s="40"/>
      <c r="I33" s="40"/>
      <c r="J33" s="40"/>
    </row>
    <row r="34" spans="1:10" s="1" customFormat="1" ht="18" customHeight="1">
      <c r="A34" s="40" t="s">
        <v>186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" customFormat="1" ht="24" customHeight="1">
      <c r="A35" s="40" t="s">
        <v>187</v>
      </c>
      <c r="B35" s="40"/>
      <c r="C35" s="40"/>
      <c r="D35" s="40"/>
      <c r="E35" s="40"/>
      <c r="F35" s="40"/>
      <c r="G35" s="40"/>
      <c r="H35" s="40"/>
      <c r="I35" s="40"/>
      <c r="J35" s="40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6:C26"/>
    <mergeCell ref="D26:J26"/>
    <mergeCell ref="A27:G27"/>
    <mergeCell ref="A30:J30"/>
    <mergeCell ref="A31:J31"/>
    <mergeCell ref="A32:J32"/>
    <mergeCell ref="A33:J33"/>
    <mergeCell ref="A34:J34"/>
    <mergeCell ref="A35:J35"/>
    <mergeCell ref="A11:A12"/>
    <mergeCell ref="A21:A24"/>
    <mergeCell ref="B15:B17"/>
    <mergeCell ref="G13:G14"/>
    <mergeCell ref="H13:H14"/>
    <mergeCell ref="I13:I14"/>
    <mergeCell ref="J13:J14"/>
    <mergeCell ref="A6:B10"/>
  </mergeCells>
  <printOptions/>
  <pageMargins left="0.75" right="0.75" top="1" bottom="1" header="0.5" footer="0.5"/>
  <pageSetup fitToHeight="1" fitToWidth="1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2017-07-10T11:10:22Z</cp:lastPrinted>
  <dcterms:created xsi:type="dcterms:W3CDTF">2006-02-13T13:15:25Z</dcterms:created>
  <dcterms:modified xsi:type="dcterms:W3CDTF">2023-09-19T02:52:17Z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true</vt:bool>
  </property>
  <property fmtid="{D5CDD505-2E9C-101B-9397-08002B2CF9AE}" pid="5" name="I">
    <vt:lpwstr>DCCC45811A2E4A9E8E496536B84B18D1_12</vt:lpwstr>
  </property>
</Properties>
</file>