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768" firstSheet="10" activeTab="10"/>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支出预算表02-3" sheetId="6" r:id="rId6"/>
    <sheet name="一般公共预算“三公”经费支出预算表03" sheetId="7" r:id="rId7"/>
    <sheet name="基本支出预算表04" sheetId="8" r:id="rId8"/>
    <sheet name="项目支出预算表05-1" sheetId="9" r:id="rId9"/>
    <sheet name="项目支出绩效目标表（本次下达）05-2" sheetId="10" r:id="rId10"/>
    <sheet name="项目支出绩效目标表（另文下达）05-3" sheetId="11" r:id="rId11"/>
    <sheet name="政府性基金预算支出预算表06" sheetId="12" r:id="rId12"/>
    <sheet name=" 国有资本经营预算支出预算表07" sheetId="13" r:id="rId13"/>
    <sheet name="部门政府采购预算表08" sheetId="14" r:id="rId14"/>
    <sheet name="政府购买服务预算表09" sheetId="15" r:id="rId15"/>
    <sheet name="市对下转移支付预算表10-1" sheetId="16" r:id="rId16"/>
    <sheet name="市对下转移支付绩效目标表10-2" sheetId="17" r:id="rId17"/>
    <sheet name="新增资产配置表11" sheetId="18" r:id="rId18"/>
    <sheet name="上级补助项目支出预算表12" sheetId="19" r:id="rId19"/>
    <sheet name="部门项目中期规划预算表13" sheetId="20" r:id="rId20"/>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<sst xmlns="http://schemas.openxmlformats.org/spreadsheetml/2006/main" count="3526" uniqueCount="807">
  <si>
    <t>预算01-1表</t>
  </si>
  <si>
    <t>财务收支预算总表</t>
  </si>
  <si>
    <t>单位名称：曲靖工商职业技术学校</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</si>
  <si>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</si>
  <si>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</si>
  <si>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</si>
  <si>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</si>
  <si>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</si>
  <si>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</si>
  <si>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</si>
  <si>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</si>
  <si>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</si>
  <si>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</si>
  <si>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</si>
  <si>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</si>
  <si>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</si>
  <si>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</si>
  <si>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</si>
  <si>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</si>
  <si>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</si>
  <si>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</si>
  <si>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</si>
  <si>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</si>
  <si>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</si>
  <si>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</si>
  <si>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</si>
  <si>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</si>
  <si>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</si>
  <si>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</si>
  <si>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</si>
  <si>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</si>
  <si>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</si>
  <si>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</si>
  <si>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</si>
  <si>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</si>
  <si>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</si>
  <si>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</si>
  <si>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</si>
  <si>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</si>
  <si>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</si>
  <si>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</si>
  <si>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</si>
  <si>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</si>
  <si>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</si>
  <si>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</si>
  <si>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</si>
  <si>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</si>
  <si>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</si>
  <si>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</si>
  <si>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</si>
  <si>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</si>
  <si>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</si>
  <si>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</si>
  <si>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</si>
  <si>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</si>
  <si>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</si>
  <si>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</si>
  <si>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</si>
  <si>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</si>
  <si>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</si>
  <si>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</si>
  <si>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</si>
  <si>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</si>
  <si>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</si>
  <si>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</si>
  <si>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</si>
  <si>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</si>
  <si>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606</t>
  </si>
  <si>
    <t>曲靖工商职业技术学校</t>
  </si>
  <si>
    <t>606001</t>
  </si>
  <si>
    <t xml:space="preserve">  曲靖工商职业技术学校</t>
  </si>
  <si>
    <t>预算01-3表</t>
  </si>
  <si>
    <t>部门支出预算表</t>
  </si>
  <si>
    <t>科目编码</t>
  </si>
  <si>
    <t>科目名称</t>
  </si>
  <si>
    <t>基本支出</t>
  </si>
  <si>
    <t>项目支出</t>
  </si>
  <si>
    <t>财政专户管理的支出</t>
  </si>
  <si>
    <t>其中：财政拨款</t>
  </si>
  <si>
    <t>事业支出</t>
  </si>
  <si>
    <t>事业单位
经营支出</t>
  </si>
  <si>
    <t>上级补助支出</t>
  </si>
  <si>
    <t>附属单位补助支出</t>
  </si>
  <si>
    <t>其他支出</t>
  </si>
  <si>
    <t>205</t>
  </si>
  <si>
    <t>教育支出</t>
  </si>
  <si>
    <t>20503</t>
  </si>
  <si>
    <t xml:space="preserve">  职业教育</t>
  </si>
  <si>
    <t>2050302</t>
  </si>
  <si>
    <t xml:space="preserve">    中等职业教育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</si>
  <si>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</si>
  <si>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</si>
  <si>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</si>
  <si>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</si>
  <si>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</si>
  <si>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</si>
  <si>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</si>
  <si>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</si>
  <si>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</si>
  <si>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</si>
  <si>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</si>
  <si>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</si>
  <si>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</si>
  <si>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</si>
  <si>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</si>
  <si>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</si>
  <si>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21011</t>
  </si>
  <si>
    <t xml:space="preserve">  行政事业单位医疗</t>
  </si>
  <si>
    <t>2101102</t>
  </si>
  <si>
    <t xml:space="preserve">    事业单位医疗</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</si>
  <si>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</si>
  <si>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</si>
  <si>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</si>
  <si>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</si>
  <si>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</si>
  <si>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</si>
  <si>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</si>
  <si>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</si>
  <si>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</si>
  <si>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</si>
  <si>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</si>
  <si>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</si>
  <si>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</si>
  <si>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</si>
  <si>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</si>
  <si>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</si>
  <si>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</si>
  <si>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</si>
  <si>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</si>
  <si>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</si>
  <si>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</si>
  <si>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</si>
  <si>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</si>
  <si>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</si>
  <si>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</si>
  <si>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</si>
  <si>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</si>
  <si>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</si>
  <si>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</si>
  <si>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</si>
  <si>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</si>
  <si>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</si>
  <si>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</si>
  <si>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</si>
  <si>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</si>
  <si>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</si>
  <si>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</si>
  <si>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</si>
  <si>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</si>
  <si>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</si>
  <si>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</si>
  <si>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</si>
  <si>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</si>
  <si>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</si>
  <si>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</si>
  <si>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</si>
  <si>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</si>
  <si>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</si>
  <si>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</si>
  <si>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</si>
  <si>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</si>
  <si>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</si>
  <si>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</si>
  <si>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</si>
  <si>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</si>
  <si>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 xml:space="preserve">    机关事业单位基本养老保险缴费支出</t>
  </si>
  <si>
    <t>预算02-3表</t>
  </si>
  <si>
    <t>一般公共预算支出预算表（按经济科目分类）</t>
  </si>
  <si>
    <t>政府预算支出经济分类科目</t>
  </si>
  <si>
    <t>部门预算支出经济分类科目</t>
  </si>
  <si>
    <t>类</t>
  </si>
  <si>
    <t>款</t>
  </si>
  <si>
    <t>8</t>
  </si>
  <si>
    <t>9</t>
  </si>
  <si>
    <t>10</t>
  </si>
  <si>
    <t>11</t>
  </si>
  <si>
    <t>12</t>
  </si>
  <si>
    <t>13</t>
  </si>
  <si>
    <t>14</t>
  </si>
  <si>
    <t>15</t>
  </si>
  <si>
    <t>16</t>
  </si>
  <si>
    <t>17</t>
  </si>
  <si>
    <t>18</t>
  </si>
  <si>
    <t>19</t>
  </si>
  <si>
    <t>20</t>
  </si>
  <si>
    <t>21</t>
  </si>
  <si>
    <t>22</t>
  </si>
  <si>
    <t>23</t>
  </si>
  <si>
    <t>24</t>
  </si>
  <si>
    <t>501</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</si>
  <si>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</si>
  <si>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</si>
  <si>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</si>
  <si>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</si>
  <si>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</si>
  <si>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</si>
  <si>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</si>
  <si>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</si>
  <si>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</si>
  <si>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</si>
  <si>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</si>
  <si>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</si>
  <si>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</si>
  <si>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</si>
  <si>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06</t>
  </si>
  <si>
    <t xml:space="preserve">  伙食补助费</t>
  </si>
  <si>
    <t>502</t>
  </si>
  <si>
    <t>机关商品和服务支出</t>
  </si>
  <si>
    <t>07</t>
  </si>
  <si>
    <t xml:space="preserve">  绩效工资</t>
  </si>
  <si>
    <t xml:space="preserve">  办公经费</t>
  </si>
  <si>
    <t>08</t>
  </si>
  <si>
    <t xml:space="preserve">  机关事业单位基本养老保险缴费</t>
  </si>
  <si>
    <t xml:space="preserve">  会议费</t>
  </si>
  <si>
    <t>09</t>
  </si>
  <si>
    <t xml:space="preserve">  职业年金缴费</t>
  </si>
  <si>
    <t xml:space="preserve">  培训费</t>
  </si>
  <si>
    <t xml:space="preserve">  职工基本医疗保险缴费</t>
  </si>
  <si>
    <t>04</t>
  </si>
  <si>
    <t xml:space="preserve">  专用材料购置费</t>
  </si>
  <si>
    <t xml:space="preserve">  公务员医疗补助缴费</t>
  </si>
  <si>
    <t>05</t>
  </si>
  <si>
    <t xml:space="preserve">  委托业务费</t>
  </si>
  <si>
    <t xml:space="preserve">  其他社会保障缴费</t>
  </si>
  <si>
    <t xml:space="preserve">  公务接待费</t>
  </si>
  <si>
    <t xml:space="preserve">  因公出国（境）费用</t>
  </si>
  <si>
    <t xml:space="preserve">  医疗费</t>
  </si>
  <si>
    <t xml:space="preserve">  公务用车运行维护费</t>
  </si>
  <si>
    <t xml:space="preserve">  维修（护）费</t>
  </si>
  <si>
    <t>302</t>
  </si>
  <si>
    <t>商品和服务支出</t>
  </si>
  <si>
    <t xml:space="preserve">  其他商品和服务支出</t>
  </si>
  <si>
    <t xml:space="preserve">  办公费</t>
  </si>
  <si>
    <t>503</t>
  </si>
  <si>
    <t>机关资本性支出（一）</t>
  </si>
  <si>
    <t xml:space="preserve">  印刷费</t>
  </si>
  <si>
    <t xml:space="preserve">  房屋建筑物购建</t>
  </si>
  <si>
    <t xml:space="preserve">  咨询费</t>
  </si>
  <si>
    <t xml:space="preserve">  基础设施建设</t>
  </si>
  <si>
    <t xml:space="preserve">  手续费</t>
  </si>
  <si>
    <t xml:space="preserve">  公务用车购置</t>
  </si>
  <si>
    <t xml:space="preserve">  水费</t>
  </si>
  <si>
    <t xml:space="preserve">  土地征迁补偿和安置支出</t>
  </si>
  <si>
    <t xml:space="preserve">  电费</t>
  </si>
  <si>
    <t xml:space="preserve">  设备购置</t>
  </si>
  <si>
    <t xml:space="preserve">  邮电费</t>
  </si>
  <si>
    <t xml:space="preserve">  大型修缮</t>
  </si>
  <si>
    <t xml:space="preserve">  取暖费</t>
  </si>
  <si>
    <t xml:space="preserve">  其他资本性支出</t>
  </si>
  <si>
    <t xml:space="preserve">  物业管理费</t>
  </si>
  <si>
    <t>504</t>
  </si>
  <si>
    <t>机关资本性支出（二）</t>
  </si>
  <si>
    <t xml:space="preserve">  差旅费</t>
  </si>
  <si>
    <t xml:space="preserve">  租赁费</t>
  </si>
  <si>
    <t>505</t>
  </si>
  <si>
    <t>对事业单位经常性补助</t>
  </si>
  <si>
    <t xml:space="preserve">  专用材料费</t>
  </si>
  <si>
    <t xml:space="preserve">  工资福利支出</t>
  </si>
  <si>
    <t xml:space="preserve">  被装购置费</t>
  </si>
  <si>
    <t xml:space="preserve">  商品和服务支出</t>
  </si>
  <si>
    <t>25</t>
  </si>
  <si>
    <t xml:space="preserve">  专用燃料费</t>
  </si>
  <si>
    <t xml:space="preserve">  其他对事业单位补助</t>
  </si>
  <si>
    <t>26</t>
  </si>
  <si>
    <t xml:space="preserve">  劳务费</t>
  </si>
  <si>
    <t>506</t>
  </si>
  <si>
    <t>对事业单位资本性补助</t>
  </si>
  <si>
    <t>27</t>
  </si>
  <si>
    <t xml:space="preserve">  资本性支出（一）</t>
  </si>
  <si>
    <t>28</t>
  </si>
  <si>
    <t xml:space="preserve">  工会经费</t>
  </si>
  <si>
    <t xml:space="preserve">  资本性支出（二）</t>
  </si>
  <si>
    <t>29</t>
  </si>
  <si>
    <t xml:space="preserve">  福利费</t>
  </si>
  <si>
    <t>507</t>
  </si>
  <si>
    <t>对企业补助</t>
  </si>
  <si>
    <t>31</t>
  </si>
  <si>
    <t xml:space="preserve">  费用补贴</t>
  </si>
  <si>
    <t>39</t>
  </si>
  <si>
    <t xml:space="preserve">  其他交通费用</t>
  </si>
  <si>
    <t xml:space="preserve">  利息补贴</t>
  </si>
  <si>
    <t>40</t>
  </si>
  <si>
    <t xml:space="preserve">  税金及附加费用</t>
  </si>
  <si>
    <t xml:space="preserve">  其他对企业补助</t>
  </si>
  <si>
    <t>508</t>
  </si>
  <si>
    <t>对企业资本性支出</t>
  </si>
  <si>
    <t>303</t>
  </si>
  <si>
    <t>对个人和家庭的补助</t>
  </si>
  <si>
    <t xml:space="preserve">  资本金注入（一）</t>
  </si>
  <si>
    <t xml:space="preserve">  离休费</t>
  </si>
  <si>
    <t xml:space="preserve">  资本金注入（二）</t>
  </si>
  <si>
    <t xml:space="preserve">  退休费</t>
  </si>
  <si>
    <t xml:space="preserve">  政府投资基金股权投资</t>
  </si>
  <si>
    <t xml:space="preserve">  退职（役）费</t>
  </si>
  <si>
    <t xml:space="preserve">  其他对企业资本性支出</t>
  </si>
  <si>
    <t xml:space="preserve">  抚恤金</t>
  </si>
  <si>
    <t>509</t>
  </si>
  <si>
    <t xml:space="preserve">  生活补助</t>
  </si>
  <si>
    <t xml:space="preserve">  社会福利和救助</t>
  </si>
  <si>
    <t xml:space="preserve">  救济费</t>
  </si>
  <si>
    <t xml:space="preserve">  助学金</t>
  </si>
  <si>
    <t xml:space="preserve">  医疗费补助</t>
  </si>
  <si>
    <t xml:space="preserve">  个人农业生产补贴</t>
  </si>
  <si>
    <t xml:space="preserve">  离退休费</t>
  </si>
  <si>
    <t xml:space="preserve">  奖励金</t>
  </si>
  <si>
    <t xml:space="preserve">  其他对个人和家庭补助</t>
  </si>
  <si>
    <t>510</t>
  </si>
  <si>
    <t>对社会保障基金补助</t>
  </si>
  <si>
    <t xml:space="preserve">  代缴社会保险费</t>
  </si>
  <si>
    <t xml:space="preserve">  对社会保险基金补助</t>
  </si>
  <si>
    <t xml:space="preserve">  其他对个人和家庭的补助</t>
  </si>
  <si>
    <t xml:space="preserve">  补充全国社会保障基金</t>
  </si>
  <si>
    <t>307</t>
  </si>
  <si>
    <t>债务利息及费用支出</t>
  </si>
  <si>
    <t xml:space="preserve">  对机关事业单位职业年金的补助</t>
  </si>
  <si>
    <t xml:space="preserve">  国内债务付息</t>
  </si>
  <si>
    <t>511</t>
  </si>
  <si>
    <t xml:space="preserve">  国外债务付息</t>
  </si>
  <si>
    <t xml:space="preserve">  国内债务发行费用</t>
  </si>
  <si>
    <t xml:space="preserve">  国外债务发行费用</t>
  </si>
  <si>
    <t>309</t>
  </si>
  <si>
    <t>资本性支出（基本建设）</t>
  </si>
  <si>
    <t>512</t>
  </si>
  <si>
    <t>债务还本支出</t>
  </si>
  <si>
    <t xml:space="preserve">  办公设备购置</t>
  </si>
  <si>
    <t xml:space="preserve">  国内债务还本</t>
  </si>
  <si>
    <t xml:space="preserve">  专用设备购置</t>
  </si>
  <si>
    <t xml:space="preserve">  国外债务还本</t>
  </si>
  <si>
    <t>513</t>
  </si>
  <si>
    <t>转移性支出</t>
  </si>
  <si>
    <t xml:space="preserve">  上下级政府间转移性支出</t>
  </si>
  <si>
    <t xml:space="preserve">  信息网络及软件购置更新</t>
  </si>
  <si>
    <t xml:space="preserve">  援助其他地区支出</t>
  </si>
  <si>
    <t xml:space="preserve">  物资储备</t>
  </si>
  <si>
    <t xml:space="preserve">  债务转贷</t>
  </si>
  <si>
    <t xml:space="preserve">  调出资金</t>
  </si>
  <si>
    <t xml:space="preserve">  其他交通工具购置</t>
  </si>
  <si>
    <t xml:space="preserve">  安排预算稳定调节基金</t>
  </si>
  <si>
    <t xml:space="preserve">  文物和陈列品购置</t>
  </si>
  <si>
    <t xml:space="preserve">  补充预算周转金</t>
  </si>
  <si>
    <t xml:space="preserve">  无形资产购置</t>
  </si>
  <si>
    <t xml:space="preserve">  区域间转移性支出</t>
  </si>
  <si>
    <t xml:space="preserve">  其他基本建设支出</t>
  </si>
  <si>
    <t>514</t>
  </si>
  <si>
    <t>预备费及预留</t>
  </si>
  <si>
    <t>310</t>
  </si>
  <si>
    <t>资本性支出</t>
  </si>
  <si>
    <t xml:space="preserve">  预备费</t>
  </si>
  <si>
    <t xml:space="preserve">  预留</t>
  </si>
  <si>
    <t>599</t>
  </si>
  <si>
    <t xml:space="preserve">  国家赔偿费用支出</t>
  </si>
  <si>
    <t xml:space="preserve">  对民间非营利组织和群众性自治组织补贴</t>
  </si>
  <si>
    <t xml:space="preserve">  经常性赠与</t>
  </si>
  <si>
    <t xml:space="preserve">  资本性赠与</t>
  </si>
  <si>
    <t xml:space="preserve">  其他支出</t>
  </si>
  <si>
    <t xml:space="preserve">  土地补偿</t>
  </si>
  <si>
    <t xml:space="preserve">  安置补助</t>
  </si>
  <si>
    <t xml:space="preserve">  地上附着物和青苗补偿</t>
  </si>
  <si>
    <t xml:space="preserve">  拆迁补偿</t>
  </si>
  <si>
    <t>311</t>
  </si>
  <si>
    <t>对企业补助（基本建设）</t>
  </si>
  <si>
    <t xml:space="preserve">  资本金注入</t>
  </si>
  <si>
    <t>312</t>
  </si>
  <si>
    <t>313</t>
  </si>
  <si>
    <t>399</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</si>
  <si>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</si>
  <si>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</si>
  <si>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</si>
  <si>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</si>
  <si>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</si>
  <si>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</si>
  <si>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</si>
  <si>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</si>
  <si>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</si>
  <si>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</si>
  <si>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</si>
  <si>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</si>
  <si>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</si>
  <si>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</si>
  <si>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</si>
  <si>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</si>
  <si>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</si>
  <si>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</si>
  <si>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</si>
  <si>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财政拨款</t>
  </si>
  <si>
    <t>财政拨款结转结余</t>
  </si>
  <si>
    <t>总计</t>
  </si>
  <si>
    <t>一般公共预算资金</t>
  </si>
  <si>
    <t>全年数</t>
  </si>
  <si>
    <t>已提前安排</t>
  </si>
  <si>
    <t>抵扣上年垫付资金</t>
  </si>
  <si>
    <t>本次下达</t>
  </si>
  <si>
    <t>另文下达</t>
  </si>
  <si>
    <t>其中：转隶人员公用经费</t>
  </si>
  <si>
    <t xml:space="preserve">    曲靖工商职业技术学校</t>
  </si>
  <si>
    <t>530300210000000018476</t>
  </si>
  <si>
    <t>事业人员支出工资</t>
  </si>
  <si>
    <t>中等职业教育</t>
  </si>
  <si>
    <t>30101</t>
  </si>
  <si>
    <t>基本工资</t>
  </si>
  <si>
    <t>30102</t>
  </si>
  <si>
    <t>津贴补贴</t>
  </si>
  <si>
    <t>30107</t>
  </si>
  <si>
    <t>绩效工资</t>
  </si>
  <si>
    <t>530300231100001540069</t>
  </si>
  <si>
    <t>事业人员参照公务员规范后绩效奖</t>
  </si>
  <si>
    <t>530300210000000019718</t>
  </si>
  <si>
    <t>社会保障缴费（养老保险）</t>
  </si>
  <si>
    <t>机关事业单位基本养老保险缴费支出</t>
  </si>
  <si>
    <t>30108</t>
  </si>
  <si>
    <t>机关事业单位基本养老保险缴费</t>
  </si>
  <si>
    <t>530300210000000019719</t>
  </si>
  <si>
    <t>社会保障缴费（职业年金）</t>
  </si>
  <si>
    <t>机关事业单位职业年金缴费支出</t>
  </si>
  <si>
    <t>30109</t>
  </si>
  <si>
    <t>职业年金缴费</t>
  </si>
  <si>
    <t>530300210000000019715</t>
  </si>
  <si>
    <t>社会保障缴费（基本医疗保险）</t>
  </si>
  <si>
    <t>事业单位医疗</t>
  </si>
  <si>
    <t>30110</t>
  </si>
  <si>
    <t>职工基本医疗保险缴费</t>
  </si>
  <si>
    <t>530300210000000019714</t>
  </si>
  <si>
    <t>社会保障缴费（工伤保险）</t>
  </si>
  <si>
    <t>其他行政事业单位医疗支出</t>
  </si>
  <si>
    <t>30112</t>
  </si>
  <si>
    <t>其他社会保障缴费</t>
  </si>
  <si>
    <t>530300210000000019720</t>
  </si>
  <si>
    <t>社会保障缴费（住房公积金）</t>
  </si>
  <si>
    <t>住房公积金</t>
  </si>
  <si>
    <t>30113</t>
  </si>
  <si>
    <t>530300210000000023675</t>
  </si>
  <si>
    <t>30217</t>
  </si>
  <si>
    <t>530300210000000018487</t>
  </si>
  <si>
    <t>公务用车运行维护费</t>
  </si>
  <si>
    <t>30231</t>
  </si>
  <si>
    <t>530300210000000019721</t>
  </si>
  <si>
    <t>离休公用经费</t>
  </si>
  <si>
    <t>事业单位离退休</t>
  </si>
  <si>
    <t>30201</t>
  </si>
  <si>
    <t>办公费</t>
  </si>
  <si>
    <t>530300210000000019722</t>
  </si>
  <si>
    <t>退休公用经费</t>
  </si>
  <si>
    <t>530300210000000018490</t>
  </si>
  <si>
    <t>工会经费</t>
  </si>
  <si>
    <t>30228</t>
  </si>
  <si>
    <t>530300210000000018491</t>
  </si>
  <si>
    <t>福利费</t>
  </si>
  <si>
    <t>30229</t>
  </si>
  <si>
    <t>530300210000000018483</t>
  </si>
  <si>
    <t>离休费</t>
  </si>
  <si>
    <t>30301</t>
  </si>
  <si>
    <t>30305</t>
  </si>
  <si>
    <t>生活补助</t>
  </si>
  <si>
    <t>530300210000000018480</t>
  </si>
  <si>
    <t>离休人员医疗统筹费(事业)</t>
  </si>
  <si>
    <t>30307</t>
  </si>
  <si>
    <t>医疗费补助</t>
  </si>
  <si>
    <t>530300231100001000000</t>
  </si>
  <si>
    <t>其他人员支出</t>
  </si>
  <si>
    <t>其他工资福利支出</t>
  </si>
  <si>
    <t>530300231100001380762</t>
  </si>
  <si>
    <t>遗属生活补助资金</t>
  </si>
  <si>
    <t>死亡抚恤</t>
  </si>
  <si>
    <t>预算05-1表</t>
  </si>
  <si>
    <t>项目支出预算表（其他运转类、特定目标类项目）</t>
  </si>
  <si>
    <t>项目分类</t>
  </si>
  <si>
    <t>项目单位</t>
  </si>
  <si>
    <t>经济科目编码</t>
  </si>
  <si>
    <t>经济科目名称</t>
  </si>
  <si>
    <t>本年拨款</t>
  </si>
  <si>
    <t>事业单位
经营收入</t>
  </si>
  <si>
    <t>其中：本次下达</t>
  </si>
  <si>
    <t>职业教育质量提升及单位经费专项资金</t>
  </si>
  <si>
    <t>313 事业发展类</t>
  </si>
  <si>
    <t>530300221100000640589</t>
  </si>
  <si>
    <t>31003</t>
  </si>
  <si>
    <t>专用设备购置</t>
  </si>
  <si>
    <t>30299</t>
  </si>
  <si>
    <t>其他商品和服务支出</t>
  </si>
  <si>
    <t>事业发展专项资金</t>
  </si>
  <si>
    <t>530300210000000017929</t>
  </si>
  <si>
    <t>30226</t>
  </si>
  <si>
    <t>劳务费</t>
  </si>
  <si>
    <t>31001</t>
  </si>
  <si>
    <t>房屋建筑物购建</t>
  </si>
  <si>
    <t>中职教育学生资助家庭经济困难学生国家助学金专项资金</t>
  </si>
  <si>
    <t>312 民生类</t>
  </si>
  <si>
    <t>530300221100000408809</t>
  </si>
  <si>
    <t>学生资助补助国家助学金经费</t>
  </si>
  <si>
    <t>30308</t>
  </si>
  <si>
    <t>助学金</t>
  </si>
  <si>
    <t>中职教育学生资助农村、涉农专业和家庭经济困难学生免学费专项资金</t>
  </si>
  <si>
    <t>530300221100000405976</t>
  </si>
  <si>
    <t>30227</t>
  </si>
  <si>
    <t>委托业务费</t>
  </si>
  <si>
    <t>事业人员单位经费专项资金</t>
  </si>
  <si>
    <t>1112 事业人员支出工资</t>
  </si>
  <si>
    <t>530300231100001292811</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</si>
  <si>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</si>
  <si>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</si>
  <si>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</si>
  <si>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</si>
  <si>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</si>
  <si>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</si>
  <si>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</si>
  <si>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</si>
  <si>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</si>
  <si>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</si>
  <si>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</si>
  <si>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</si>
  <si>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事业人员参照公务员规范后绩效奖</t>
  </si>
  <si>
    <t xml:space="preserve">      </t>
  </si>
  <si>
    <t>产出指标</t>
  </si>
  <si>
    <t>数量指标</t>
  </si>
  <si>
    <t>工资福利发放行政人数</t>
  </si>
  <si>
    <t>=</t>
  </si>
  <si>
    <t>0</t>
  </si>
  <si>
    <t>人</t>
  </si>
  <si>
    <t>定量指标</t>
  </si>
  <si>
    <t>反映部门（单位）实际发放工资人员数量。工资福利包括：行政人员工资、社会保险、住房公积金、职业年金等。</t>
  </si>
  <si>
    <t>工资福利发放事业人数</t>
  </si>
  <si>
    <t>148</t>
  </si>
  <si>
    <t>反映部门（单位）实际发放事业编制人员数量。工资福利包括：事业人员工资、社会保险、住房公积金、职业年金等。</t>
  </si>
  <si>
    <t>供养离（退）休人员数</t>
  </si>
  <si>
    <t>反映财政供养部门（单位）离（退）休人员数量。</t>
  </si>
  <si>
    <t>效益指标</t>
  </si>
  <si>
    <t>社会效益指标</t>
  </si>
  <si>
    <t>部门运转</t>
  </si>
  <si>
    <t>正常运转</t>
  </si>
  <si>
    <t>定性指标</t>
  </si>
  <si>
    <t>反映部门（单位）运转情况。</t>
  </si>
  <si>
    <t>满意度指标</t>
  </si>
  <si>
    <t>服务对象满意度指标</t>
  </si>
  <si>
    <t>单位人员满意度</t>
  </si>
  <si>
    <t>&gt;=</t>
  </si>
  <si>
    <t>90</t>
  </si>
  <si>
    <t>%</t>
  </si>
  <si>
    <t>反映部门（单位）人员对工资福利发放的满意程度。</t>
  </si>
  <si>
    <t>社会公众满意度</t>
  </si>
  <si>
    <t>反映社会公众对部门（单位）履职情况的满意程度。</t>
  </si>
  <si>
    <t xml:space="preserve">    退休公用经费</t>
  </si>
  <si>
    <t xml:space="preserve">      做好本部门人员、公用经费保障，按规定落实干部职工各项待遇，支持部门正常履职。</t>
  </si>
  <si>
    <t>公用经费保障人数</t>
  </si>
  <si>
    <t>反映公用经费保障部门（单位）正常运转的在职人数情况。在职人数主要指办公、会议、培训、差旅、水费、电费等公用经费中服务保障的人数。</t>
  </si>
  <si>
    <t>物业管理面积</t>
  </si>
  <si>
    <t>平方米</t>
  </si>
  <si>
    <t>反映公用经费保障部门（单位）实际物业管理面积。物业管理的面积数包括工作人员办公室面积、单位负责管理的公共物业面积、电梯及办公设备等。</t>
  </si>
  <si>
    <t>公务用车数量</t>
  </si>
  <si>
    <t>辆</t>
  </si>
  <si>
    <t>反映公用经费保障部门（单位）正常运转的公务用车数量。公务用车包括编制内公务用车数量及年度新购置公务用车数量。</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</si>
  <si>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</si>
  <si>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</si>
  <si>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</si>
  <si>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</si>
  <si>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反映部门（单位）人员对公用经费保障的满意程度。</t>
  </si>
  <si>
    <t xml:space="preserve">    公务用车运行维护费</t>
  </si>
  <si>
    <t xml:space="preserve">    离休人员医疗统筹费(事业)</t>
  </si>
  <si>
    <t xml:space="preserve">    社会保障缴费（工伤保险）</t>
  </si>
  <si>
    <t xml:space="preserve">    社会保障缴费（养老保险）</t>
  </si>
  <si>
    <t xml:space="preserve">    事业人员单位经费专项资金</t>
  </si>
  <si>
    <t>绩效工资改革新增年度资金总额</t>
  </si>
  <si>
    <t>638.41</t>
  </si>
  <si>
    <t>万元</t>
  </si>
  <si>
    <t>班主任津贴131.12万元、课时津贴208.60万元、职务津贴100.80万元、优秀奖励津贴124.32万元综治维稳考核奖73.57万元。</t>
  </si>
  <si>
    <t>绩效工资增资考核分配项目数量</t>
  </si>
  <si>
    <t>项</t>
  </si>
  <si>
    <t>班主任津贴、课时津贴、职务津贴、优秀奖励津贴和综治维稳考核奖。</t>
  </si>
  <si>
    <t>质量指标</t>
  </si>
  <si>
    <t>提高绩效工资水平</t>
  </si>
  <si>
    <t>绩效工资总量浮动不超过20%</t>
  </si>
  <si>
    <t>时效指标</t>
  </si>
  <si>
    <t>绩效工资发放的及时性</t>
  </si>
  <si>
    <t>100</t>
  </si>
  <si>
    <t>绩效工资方案已经及时发放。</t>
  </si>
  <si>
    <t>按月考核发放</t>
  </si>
  <si>
    <t>月</t>
  </si>
  <si>
    <t>经考核后及时按月发放</t>
  </si>
  <si>
    <t>促进教育人才激励机制</t>
  </si>
  <si>
    <t>有效促进</t>
  </si>
  <si>
    <t>通过绩效工资的分配方案，促进教师间相互竞争，不断提升自己和加强教育教学水平的提高。</t>
  </si>
  <si>
    <t>提升中职教育的吸引力</t>
  </si>
  <si>
    <t>较之前有所提升</t>
  </si>
  <si>
    <t>可持续影响指标</t>
  </si>
  <si>
    <t>促进职业教育可持续发展</t>
  </si>
  <si>
    <t>通过绩效工资的改革分配，教师间形成激励机制，有利于提升和促进职业教育的</t>
  </si>
  <si>
    <t>全体教职工、学生、家长和企业</t>
  </si>
  <si>
    <t>98</t>
  </si>
  <si>
    <t>教师工资水平提高，激发教师工作积极性，有利于教育教学质量提高，学生能更好的学习专业知识，毕业后能更好的胜任工作，受到企业的一致好评。</t>
  </si>
  <si>
    <t xml:space="preserve">    其他人员支出</t>
  </si>
  <si>
    <t>办学规模</t>
  </si>
  <si>
    <t>10000</t>
  </si>
  <si>
    <t>学校的办学规模</t>
  </si>
  <si>
    <t>在编教师实有人数</t>
  </si>
  <si>
    <t>编办核定我校编制数172人，实有在编教师148人。</t>
  </si>
  <si>
    <t>编外教师实有数</t>
  </si>
  <si>
    <t>325</t>
  </si>
  <si>
    <t>编办核定我校编外教师编制325人，我校实有编外教师325人。</t>
  </si>
  <si>
    <t>教师专业结构合理性</t>
  </si>
  <si>
    <t>根据企业需要设置学校教学专业，按教学需求面向社会公开招聘对口专业教师，满足办学需求。</t>
  </si>
  <si>
    <t>编外人员支出的及时性</t>
  </si>
  <si>
    <t>学校按月为编外教师购买社保和按月及时发放编外人员支出。</t>
  </si>
  <si>
    <t>成本指标</t>
  </si>
  <si>
    <t>编外人员支出金额</t>
  </si>
  <si>
    <t>20829188.12</t>
  </si>
  <si>
    <t>元</t>
  </si>
  <si>
    <t>包括编外教师的人员工资和单位缴纳的社保费</t>
  </si>
  <si>
    <t>缓解就业压力</t>
  </si>
  <si>
    <t>效果明显</t>
  </si>
  <si>
    <t>我校按学校实际情况公开招聘编外教师325人，缓解社会就业压力。</t>
  </si>
  <si>
    <t>师生及就业企业满意度</t>
  </si>
  <si>
    <t>95</t>
  </si>
  <si>
    <t>按学校专业课公开招聘教师，满足教学需求，学生能更好的接受专业知识，就业后能为企业更好的工作，教师可以稳定就业。</t>
  </si>
  <si>
    <t xml:space="preserve">    社会保障缴费（住房公积金）</t>
  </si>
  <si>
    <t xml:space="preserve">    遗属生活补助资金</t>
  </si>
  <si>
    <t>遗属补助金额空</t>
  </si>
  <si>
    <t>21696</t>
  </si>
  <si>
    <t>死者儿子每月832元，父母亲每月各488元，全年21696元。</t>
  </si>
  <si>
    <t>遗属补助月数</t>
  </si>
  <si>
    <t>遗属补助按月发放，每月1808元。</t>
  </si>
  <si>
    <t>遗属补助人数</t>
  </si>
  <si>
    <t>死者的儿子、父亲和母亲</t>
  </si>
  <si>
    <t>儿子遗属补助标准</t>
  </si>
  <si>
    <t>832</t>
  </si>
  <si>
    <t>人社部批准死者儿子每月补助标准832元</t>
  </si>
  <si>
    <t>父母亲遗属补助标准</t>
  </si>
  <si>
    <t>488</t>
  </si>
  <si>
    <t>人社批准死者父母每月补助标准488元</t>
  </si>
  <si>
    <t>遗属补助发放的及时性</t>
  </si>
  <si>
    <t>学校按月确认相关资料后按时发放</t>
  </si>
  <si>
    <t>遗属生活保障性</t>
  </si>
  <si>
    <t>1808</t>
  </si>
  <si>
    <t>死者儿子每月832元，父母亲每月各488元，合计每月1808元。</t>
  </si>
  <si>
    <t>提升国家的救助保障</t>
  </si>
  <si>
    <t>明显提升</t>
  </si>
  <si>
    <t>保障了死者家属在没有或者丧失劳动能力的最低生活保障</t>
  </si>
  <si>
    <t>遗属满意度</t>
  </si>
  <si>
    <t>公职人员对社会的满意度</t>
  </si>
  <si>
    <t xml:space="preserve">    中职教育学生资助家庭经济困难学生国家助学金专项资金</t>
  </si>
  <si>
    <t xml:space="preserve">      2022年我校将实施中等职业教育国家助学金政策，加强体制机制建设，认真落实国家惠民政策，极大激发初中学生就读我校的热情，增强我校职业教育的吸引力，使招生规模持续增长，发展培养技能型人才。2022年预计申报免学费补助资金940万元，确保所有符合国家助学金条件的学生都能享受助学金政策，减轻学生家庭经济负担，使受助学生及家庭满意度达90%以上，确保学生能顺利入学并完成学业。</t>
  </si>
  <si>
    <t>预计享受国家助学金人数</t>
  </si>
  <si>
    <t>4700</t>
  </si>
  <si>
    <t>" 确保所有符合助学金条件的学生都能享受免学费政策。
"</t>
  </si>
  <si>
    <t xml:space="preserve">      2022年我校将实施中等职业教育国家助学金政策，加强体制机制建设，认真落实国家惠民政策，极大激发初中学生就读我校的热情，增强我校职业教育的吸引力，使招生规模持续增长，发展培养技能型人才。2022年预计申报免学费补助资金940万元，确保所有符合国家助学金条件的学生都能享受助学金政策，减轻学生家庭经济负担，确保学生能顺利入学并完成学业。</t>
  </si>
  <si>
    <t>受助学生学业完成率</t>
  </si>
  <si>
    <t>" 95%的受助学生能够顺利完成学业步入工作岗位
"</t>
  </si>
  <si>
    <t>获补对象准确率</t>
  </si>
  <si>
    <t>严格按照文件要求，对申报补助对象资格进行审查，坚决杜绝违规申报</t>
  </si>
  <si>
    <t>资金发放及时率</t>
  </si>
  <si>
    <t>" 确保该学年所有申请助学金补助的学生都能享受助学金政策，资助资金及时足额发放到位
"</t>
  </si>
  <si>
    <t>减轻家庭负担</t>
  </si>
  <si>
    <t>作用明显</t>
  </si>
  <si>
    <t>" 确保所有符合助学金条件的学生都能享受助学金政策，缓解学生家庭经济负担
"</t>
  </si>
  <si>
    <t>促进职业教育持续发展</t>
  </si>
  <si>
    <t>办学规模不断扩大，职业教育的发展推动经济发展，促进就业，改善民生，有效解决“三农”问题，缓解劳动力供求结构矛盾。</t>
  </si>
  <si>
    <t>提升中职教育吸引力</t>
  </si>
  <si>
    <t>用免学费补助替代中专学生的学费，不再对中专学生收取学费，吸引不能入高中的学生到中职学校学习各种技能，适应社会发展需要</t>
  </si>
  <si>
    <t>受助学生满意度</t>
  </si>
  <si>
    <t>" 符合受助条件的每位学生都享受到助学金政策，减轻家庭经济负担，确保学生能顺利入学并完成学业，受资助学生满意度达到95%以上
"</t>
  </si>
  <si>
    <t xml:space="preserve">    事业发展专项资金</t>
  </si>
  <si>
    <t xml:space="preserve">      2022年我校非税收入总额为640万元，其中住宿费为210万元，培训费等收入为100万元，云开联合办学收入为230万元和奖教金100万元。全部都是按照政府的相关政策和收费文件进行收费，杜绝乱收费。我校2008年开始为了扩大办学规模，按政府要求开始在职教园区建设新校区，由于建设资金不足，所以借入债务资金到目前累计欠本金5850万，利息欠款2022年为310万元。由于我校是一所经费包干中等职业技术学校，目前按曲财教【2017】91号文件拨入的包干生均经费基本只够学校人员经费支出，根本无力支付学校借款利息支出，所以2022年度预算安排非税收入607万元用于偿还债务利息，以逐年减轻债务负担，同时建立良好的社会办学影响力，为学校可持续发展积累更多资金。</t>
  </si>
  <si>
    <t>预计全年非税收入收支金额</t>
  </si>
  <si>
    <t>659</t>
  </si>
  <si>
    <t>2023年非税收入总额为659万元，其中住宿费518万元，培训费等41万元，其他收入100万元</t>
  </si>
  <si>
    <t>预计全年非税收入收取金额</t>
  </si>
  <si>
    <t>用于偿还债务利息金额</t>
  </si>
  <si>
    <t>200</t>
  </si>
  <si>
    <t>用于偿还财政债务利息的金额</t>
  </si>
  <si>
    <t>住宿费标准</t>
  </si>
  <si>
    <t>350</t>
  </si>
  <si>
    <t>元/年·人</t>
  </si>
  <si>
    <t>中专学校不带卫生间收费标准每生每年350元</t>
  </si>
  <si>
    <t>完成债务利息支付工作</t>
  </si>
  <si>
    <t>按照债务偿还计划及时偿付债务</t>
  </si>
  <si>
    <t>减轻债务负担，明显提升良好的社会办学影响力</t>
  </si>
  <si>
    <t>按时偿还债务，提升学校办学良好的社会信誉</t>
  </si>
  <si>
    <t>提高学习办学条件</t>
  </si>
  <si>
    <t>提高校园、教室和宿舍的环境，更新设备设施，提高质量与管理</t>
  </si>
  <si>
    <t>为社会培养各种实用性技能人才</t>
  </si>
  <si>
    <t>3000</t>
  </si>
  <si>
    <t>学校根据社会需求，及时调整专业结构，源源不断地为社会培养各种适用技能人才</t>
  </si>
  <si>
    <t>　 学生家长及学生满意度</t>
  </si>
  <si>
    <t>学生到我校就读可以理论与实践相结合，学习到各种技能，毕业后能适应各种工作，为家庭创造收入为社会做贡献
贡献</t>
  </si>
  <si>
    <t>　 企业对学校的满意度</t>
  </si>
  <si>
    <t>学生到我校可以学到各种较强的理论水平和扎实的专业技能，就业后得到各单位的认可和一致好评</t>
  </si>
  <si>
    <t xml:space="preserve">    事业人员支出工资</t>
  </si>
  <si>
    <t xml:space="preserve">    福利费</t>
  </si>
  <si>
    <t xml:space="preserve">    离休公用经费</t>
  </si>
  <si>
    <t xml:space="preserve">    社会保障缴费（职业年金）</t>
  </si>
  <si>
    <t xml:space="preserve">    离休费</t>
  </si>
  <si>
    <t xml:space="preserve">    工会经费</t>
  </si>
  <si>
    <t xml:space="preserve">    职业教育质量提升及单位经费专项资金</t>
  </si>
  <si>
    <t xml:space="preserve">      2022年我校自有资金预计总额为1180万元，其中包括当年及以前年度代收应付教材款200万元，代收应付食堂学生饭卡充值款300万元，暂收应付质保金等150万元，代收云南开放大学学生学分费400万元，代收党费5万元，代管工会经费75万元，代收医保中心转入教职工报销医疗费50万元。以上资金既包括当年收取部分，还包括以前年度已收应在本年度安排支付的款项都是按照财政部门、政府采购中心、云南省总工会等上级部门的相关政策和票据管理文件等进行收费，费用收取后及时缴存，并按资金性质按规定用途安排使用，以保证学校教材供应，保证开放教育顺利实施，保证住校生生活质量及全校教职工按规定应享有的工会福利及社会保障权益等。</t>
  </si>
  <si>
    <t>单位自有经费总额</t>
  </si>
  <si>
    <t>1010</t>
  </si>
  <si>
    <t>校企合作奖教金70万元，云南开放大学联合办学收入350万元，曲靖职业技术学院联合办学收入590万元。</t>
  </si>
  <si>
    <t>实训室建设和技能大赛资金</t>
  </si>
  <si>
    <t>1400</t>
  </si>
  <si>
    <t>技能大赛为300万元，实训室建设1100.00万元分别建设电子商务、幼儿保育实训室中心、新能源汽车检测与维修、数字化校园和视频监控</t>
  </si>
  <si>
    <t>单位自有经费专科学分费标准</t>
  </si>
  <si>
    <t>80</t>
  </si>
  <si>
    <t>每生必须修满72个学分才能申请毕业</t>
  </si>
  <si>
    <t>单位自有经费本科学分费标准</t>
  </si>
  <si>
    <t>每生必须修满78个学分才能申请毕业</t>
  </si>
  <si>
    <t>实训室建设成本控制率</t>
  </si>
  <si>
    <t>开源节流，专款专用，严格控制管控资金。</t>
  </si>
  <si>
    <t>提升学校办学质量和知名度</t>
  </si>
  <si>
    <t>技能提高，企业认可学生，对学生本身及家庭好，学生愿意到我校就读。</t>
  </si>
  <si>
    <t>专项资金使用的及时性</t>
  </si>
  <si>
    <t>根据项目资金建设的要求必须在1年建设完毕根据项目资金建设的要求必须在1年建设完</t>
  </si>
  <si>
    <t>促进育人成才激励性</t>
  </si>
  <si>
    <t>实训室设备的不断改善，学生技能水平提高，深得企业的喜爱，学生可以高质量和高收入就业。</t>
  </si>
  <si>
    <t>实训设备加强，学生技能得到提高，学生之间产生学习竞争，学生成绩上升，形成良好的学习氛围，让学生和家长对职业教育有好感，愿意到职业学校受教育。同时加大校企和校校间的合作，不断增加单位自有资金收入。</t>
  </si>
  <si>
    <t>企业、各联办学校和学生及学生家长</t>
  </si>
  <si>
    <t>实训室建设加强，学生技能提高，实习单位满意，学校得到认可</t>
  </si>
  <si>
    <t xml:space="preserve">    社会保障缴费（基本医疗保险）</t>
  </si>
  <si>
    <t xml:space="preserve">    公务接待费</t>
  </si>
  <si>
    <t xml:space="preserve">    中职教育学生资助农村、涉农专业和家庭经济困难学生免学费专项资金</t>
  </si>
  <si>
    <t xml:space="preserve">      2022年我校将实施中等职业教育免学费政策，加强体制机制建设，认真落实国家惠民政策，极大激发初中学生就读我校的热情，增强我校职业教育的吸引力，使招生规模持续增长，发展培养技能型人才。2022年预计申报免学费补助资金2000万元，确保所有符合免学费条件的学生都能享受免学费政策，减轻学生家庭经济负担，确保学生能顺利入学并完成学业。</t>
  </si>
  <si>
    <t>预计享受免学费人数</t>
  </si>
  <si>
    <t>" 确保所有符合免学费条件的学生都能享受免学费政策。
"</t>
  </si>
  <si>
    <t xml:space="preserve">      022年我校将实施中等职业教育免学费政策，加强体制机制建设，认真落实国家惠民政策，极大激发初中学生就读我校的热情，增强我校职业教育的吸引力，使招生规模持续增长，发展培养技能型人才。2022年预计申报免学费补助资金2000万元，确保所有符合免学费条件的学生都能享受免学费政策，减轻学生家庭经济负担，确保学生能顺利入学并完成学业，使受助学生及家庭满意度达90%以上。</t>
  </si>
  <si>
    <t>学生学业完成率</t>
  </si>
  <si>
    <t>" 95%的在校学生能够顺利完成学业步入工作岗位
"</t>
  </si>
  <si>
    <t>补助对象合规性</t>
  </si>
  <si>
    <t>项目公示</t>
  </si>
  <si>
    <t>严格按照文件要求，对申报补助对象资格进行审核，审核通过名单进行公示</t>
  </si>
  <si>
    <t>补助及时率</t>
  </si>
  <si>
    <t>是否按照补助时限要求进行补助
"</t>
  </si>
  <si>
    <t>减轻家庭负担认可率</t>
  </si>
  <si>
    <t>" 确保所有符合免学费条件的学生都能享受免学费政策，缓解学生家庭经济负担
"</t>
  </si>
  <si>
    <t>促进就业率</t>
  </si>
  <si>
    <t>" 职业教育的发展推动经济发展，促进就业，改善民生，有效解决“三农”问题，缓解劳动力供求结构矛盾。
"</t>
  </si>
  <si>
    <t>对学生进行资助、补助是否有效促进职业教育持续发展</t>
  </si>
  <si>
    <t>免学费受助学生满意度</t>
  </si>
  <si>
    <t>" 符合受助条件的每位学生都享受到免学费政策，减轻家庭经济负担，确保学生能顺利入学并完成学业，受资助学生满意度达到95%以上
"</t>
  </si>
  <si>
    <t>预算05-3表</t>
  </si>
  <si>
    <t>项目支出绩效目标表（另文下达）</t>
  </si>
  <si>
    <t>我校2023年预算无项目支出绩效目标（另文下达）预算，故该表为空表。</t>
  </si>
  <si>
    <t>预算06表</t>
  </si>
  <si>
    <t>政府性基金预算支出预算表</t>
  </si>
  <si>
    <t>本年政府性基金预算支出</t>
  </si>
  <si>
    <t>我2023年预算无政府性基金预算支出预算，故该表为空表。</t>
  </si>
  <si>
    <t>预算07表</t>
  </si>
  <si>
    <t xml:space="preserve"> 国有资本经营预算支出表</t>
  </si>
  <si>
    <t>本年国有资本经营预算支出</t>
  </si>
  <si>
    <t>说明：我校2023年预算无国有资本经营预算支出预算，故此表为空表。</t>
  </si>
  <si>
    <t>预算08表</t>
  </si>
  <si>
    <t>部门政府采购预算表</t>
  </si>
  <si>
    <t>预算项目</t>
  </si>
  <si>
    <t>采购项目</t>
  </si>
  <si>
    <t>采购品目</t>
  </si>
  <si>
    <t>计量
单位</t>
  </si>
  <si>
    <t>数量</t>
  </si>
  <si>
    <t>面向中小企业预留资金</t>
  </si>
  <si>
    <t>政府性
基金</t>
  </si>
  <si>
    <t>国有资本经营收益</t>
  </si>
  <si>
    <t>财政专户管理的收入</t>
  </si>
  <si>
    <t>我校2023年预算无部门政府采购预算，故该表为空表。</t>
  </si>
  <si>
    <t>预算09表</t>
  </si>
  <si>
    <t>政府购买服务预算表</t>
  </si>
  <si>
    <t>政府购买服务项目</t>
  </si>
  <si>
    <t>政府购买服务指导性目录代码</t>
  </si>
  <si>
    <t>基本支出/项目支出</t>
  </si>
  <si>
    <t>所属服务类别</t>
  </si>
  <si>
    <t>所属服务领域</t>
  </si>
  <si>
    <t>购买内容简述</t>
  </si>
  <si>
    <t>我校2023年预算无政府购买服务预算，故该表为空表。</t>
  </si>
  <si>
    <t>预算10-1表</t>
  </si>
  <si>
    <t>市对下转移支付预算表</t>
  </si>
  <si>
    <t>单位名称（项目）</t>
  </si>
  <si>
    <t>地区</t>
  </si>
  <si>
    <t>政府性基金</t>
  </si>
  <si>
    <t>开发区</t>
  </si>
  <si>
    <t>麒麟区</t>
  </si>
  <si>
    <t>沾益区</t>
  </si>
  <si>
    <t>马龙区</t>
  </si>
  <si>
    <t>宣威市</t>
  </si>
  <si>
    <t>富源县</t>
  </si>
  <si>
    <t>罗平县</t>
  </si>
  <si>
    <t>师宗县</t>
  </si>
  <si>
    <t>陆良县</t>
  </si>
  <si>
    <t>会泽县</t>
  </si>
  <si>
    <t>我校2023年预算无市对下转移支付预算，故该表为空表。</t>
  </si>
  <si>
    <t>预算10-2表</t>
  </si>
  <si>
    <t>市对下转移支付绩效目标表</t>
  </si>
  <si>
    <t>我校2023年预算无市对下转移支付绩效目标预算，故该表为空表。</t>
  </si>
  <si>
    <t>预算11表</t>
  </si>
  <si>
    <t>新增资产配置表</t>
  </si>
  <si>
    <t>资产类别</t>
  </si>
  <si>
    <t>资产分类代码.名称</t>
  </si>
  <si>
    <t>资产名称</t>
  </si>
  <si>
    <t>计量单位</t>
  </si>
  <si>
    <t>财政部门批复数（元）</t>
  </si>
  <si>
    <t>单价</t>
  </si>
  <si>
    <t>金额</t>
  </si>
  <si>
    <t>我校2023年预算无新增资产配置预算，故该表为空表。</t>
  </si>
  <si>
    <t>预算12表</t>
  </si>
  <si>
    <t>上级补助项目支出预算表</t>
  </si>
  <si>
    <t>上级补助</t>
  </si>
  <si>
    <t xml:space="preserve"> 由于2023年预算只下达了本级资金，未下达上级补助资金，故该表为空表。</t>
  </si>
  <si>
    <t>预算13表</t>
  </si>
  <si>
    <t>部门项目中期规划预算表</t>
  </si>
  <si>
    <t>项目级次</t>
  </si>
  <si>
    <t>2023年</t>
  </si>
  <si>
    <t>2024年</t>
  </si>
  <si>
    <t>2025年</t>
  </si>
  <si>
    <t>1 本级</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</si>
</sst>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 numFmtId="180" formatCode="#,##0.00_ "/>
    <numFmt numFmtId="181" formatCode="0.00_);[Red]\-0.00\ "/>
    <numFmt numFmtId="182" formatCode="#,##0.00_);[Red]\-#,##0.00\ "/>
  </numFmts>
  <fonts count="69">
    <font>
      <sz val="10"/>
      <name val="Arial"/>
      <family val="2"/>
    </font>
    <font>
      <sz val="11"/>
      <name val="宋体"/>
      <family val="0"/>
    </font>
    <font>
      <sz val="10"/>
      <name val="宋体"/>
      <family val="0"/>
    </font>
    <font>
      <sz val="10"/>
      <color indexed="8"/>
      <name val="宋体"/>
      <family val="0"/>
    </font>
    <font>
      <b/>
      <sz val="23"/>
      <color indexed="8"/>
      <name val="宋体"/>
      <family val="0"/>
    </font>
    <font>
      <sz val="9"/>
      <color indexed="8"/>
      <name val="宋体"/>
      <family val="0"/>
    </font>
    <font>
      <sz val="11"/>
      <color indexed="8"/>
      <name val="宋体"/>
      <family val="0"/>
    </font>
    <font>
      <sz val="9"/>
      <name val="宋体"/>
      <family val="0"/>
    </font>
    <font>
      <b/>
      <sz val="22"/>
      <color indexed="8"/>
      <name val="宋体"/>
      <family val="0"/>
    </font>
    <font>
      <sz val="10"/>
      <color indexed="9"/>
      <name val="宋体"/>
      <family val="0"/>
    </font>
    <font>
      <b/>
      <sz val="21"/>
      <color indexed="8"/>
      <name val="宋体"/>
      <family val="0"/>
    </font>
    <font>
      <sz val="9"/>
      <name val="SimSun"/>
      <family val="0"/>
    </font>
    <font>
      <sz val="12"/>
      <name val="宋体"/>
      <family val="0"/>
    </font>
    <font>
      <sz val="18"/>
      <name val="华文中宋"/>
      <family val="0"/>
    </font>
    <font>
      <sz val="9"/>
      <name val="Arial"/>
      <family val="2"/>
    </font>
    <font>
      <sz val="19"/>
      <color indexed="8"/>
      <name val="宋体"/>
      <family val="0"/>
    </font>
    <font>
      <b/>
      <sz val="9"/>
      <color indexed="8"/>
      <name val="宋体"/>
      <family val="0"/>
    </font>
    <font>
      <b/>
      <sz val="20"/>
      <color indexed="8"/>
      <name val="宋体"/>
      <family val="0"/>
    </font>
    <font>
      <b/>
      <sz val="11"/>
      <color indexed="8"/>
      <name val="宋体"/>
      <family val="0"/>
    </font>
    <font>
      <sz val="12"/>
      <color indexed="8"/>
      <name val="方正黑体_GBK"/>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23"/>
      <color rgb="FF000000"/>
      <name val="宋体"/>
      <family val="0"/>
    </font>
    <font>
      <sz val="9"/>
      <color rgb="FF000000"/>
      <name val="宋体"/>
      <family val="0"/>
    </font>
    <font>
      <sz val="11"/>
      <color rgb="FF000000"/>
      <name val="宋体"/>
      <family val="0"/>
    </font>
    <font>
      <sz val="9"/>
      <color theme="1"/>
      <name val="Calibri"/>
      <family val="0"/>
    </font>
    <font>
      <b/>
      <sz val="22"/>
      <color rgb="FF000000"/>
      <name val="宋体"/>
      <family val="0"/>
    </font>
    <font>
      <sz val="10"/>
      <color rgb="FFFFFFFF"/>
      <name val="宋体"/>
      <family val="0"/>
    </font>
    <font>
      <b/>
      <sz val="21"/>
      <color rgb="FF000000"/>
      <name val="宋体"/>
      <family val="0"/>
    </font>
    <font>
      <sz val="19"/>
      <color rgb="FF000000"/>
      <name val="宋体"/>
      <family val="0"/>
    </font>
    <font>
      <b/>
      <sz val="9"/>
      <color rgb="FF000000"/>
      <name val="宋体"/>
      <family val="0"/>
    </font>
    <font>
      <b/>
      <sz val="20"/>
      <color rgb="FF000000"/>
      <name val="宋体"/>
      <family val="0"/>
    </font>
    <font>
      <b/>
      <sz val="11"/>
      <color rgb="FF000000"/>
      <name val="宋体"/>
      <family val="0"/>
    </font>
    <font>
      <sz val="12"/>
      <color rgb="FF000000"/>
      <name val="方正黑体_GBK"/>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color rgb="FF000000"/>
      </left>
      <right>
        <color indexed="63"/>
      </right>
      <top style="thin">
        <color rgb="FF000000"/>
      </top>
      <bottom>
        <color indexed="63"/>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rgb="FF000000"/>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color indexed="8"/>
      </left>
      <right/>
      <top style="thin">
        <color indexed="8"/>
      </top>
      <bottom style="thin">
        <color indexed="8"/>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6" fontId="0" fillId="0" borderId="0" applyFont="0" applyFill="0" applyBorder="0" applyAlignment="0" applyProtection="0"/>
    <xf numFmtId="0" fontId="12" fillId="0" borderId="0">
      <alignment/>
      <protection/>
    </xf>
    <xf numFmtId="178"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0" fillId="9" borderId="0" applyNumberFormat="0" applyBorder="0" applyAlignment="0" applyProtection="0"/>
    <xf numFmtId="0" fontId="43" fillId="0" borderId="5" applyNumberFormat="0" applyFill="0" applyAlignment="0" applyProtection="0"/>
    <xf numFmtId="0" fontId="40" fillId="10" borderId="0" applyNumberFormat="0" applyBorder="0" applyAlignment="0" applyProtection="0"/>
    <xf numFmtId="0" fontId="49" fillId="11" borderId="6" applyNumberFormat="0" applyAlignment="0" applyProtection="0"/>
    <xf numFmtId="0" fontId="50" fillId="11" borderId="1" applyNumberFormat="0" applyAlignment="0" applyProtection="0"/>
    <xf numFmtId="0" fontId="51" fillId="12" borderId="7"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12" fillId="0" borderId="0">
      <alignment vertical="center"/>
      <protection/>
    </xf>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12" fillId="0" borderId="0">
      <alignment vertical="center"/>
      <protection/>
    </xf>
    <xf numFmtId="0" fontId="40" fillId="27" borderId="0" applyNumberFormat="0" applyBorder="0" applyAlignment="0" applyProtection="0"/>
    <xf numFmtId="0" fontId="12" fillId="0" borderId="0">
      <alignment/>
      <protection/>
    </xf>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7"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281">
    <xf numFmtId="0" fontId="0" fillId="0" borderId="0" xfId="0" applyAlignment="1">
      <alignment/>
    </xf>
    <xf numFmtId="0" fontId="2" fillId="0" borderId="0" xfId="67" applyFont="1" applyFill="1" applyBorder="1" applyAlignment="1" applyProtection="1">
      <alignment/>
      <protection/>
    </xf>
    <xf numFmtId="49" fontId="56" fillId="0" borderId="0" xfId="67" applyNumberFormat="1" applyFont="1" applyFill="1" applyBorder="1" applyAlignment="1" applyProtection="1">
      <alignment/>
      <protection/>
    </xf>
    <xf numFmtId="0" fontId="56" fillId="0" borderId="0" xfId="67" applyFont="1" applyFill="1" applyBorder="1" applyAlignment="1" applyProtection="1">
      <alignment/>
      <protection/>
    </xf>
    <xf numFmtId="0" fontId="56" fillId="0" borderId="0" xfId="67" applyFont="1" applyFill="1" applyBorder="1" applyAlignment="1" applyProtection="1">
      <alignment horizontal="right" vertical="center"/>
      <protection locked="0"/>
    </xf>
    <xf numFmtId="0" fontId="57" fillId="0" borderId="0" xfId="67" applyFont="1" applyFill="1" applyBorder="1" applyAlignment="1" applyProtection="1">
      <alignment horizontal="center" vertical="center"/>
      <protection/>
    </xf>
    <xf numFmtId="0" fontId="58" fillId="0" borderId="0" xfId="67" applyFont="1" applyFill="1" applyBorder="1" applyAlignment="1" applyProtection="1">
      <alignment horizontal="left" vertical="center"/>
      <protection locked="0"/>
    </xf>
    <xf numFmtId="0" fontId="59" fillId="0" borderId="0" xfId="67" applyFont="1" applyFill="1" applyBorder="1" applyAlignment="1" applyProtection="1">
      <alignment horizontal="left" vertical="center"/>
      <protection/>
    </xf>
    <xf numFmtId="0" fontId="59" fillId="0" borderId="0" xfId="67" applyFont="1" applyFill="1" applyBorder="1" applyAlignment="1" applyProtection="1">
      <alignment/>
      <protection/>
    </xf>
    <xf numFmtId="0" fontId="56" fillId="0" borderId="0" xfId="67" applyFont="1" applyFill="1" applyBorder="1" applyAlignment="1" applyProtection="1">
      <alignment horizontal="right"/>
      <protection locked="0"/>
    </xf>
    <xf numFmtId="0" fontId="59" fillId="0" borderId="10" xfId="67" applyFont="1" applyFill="1" applyBorder="1" applyAlignment="1" applyProtection="1">
      <alignment horizontal="center" vertical="center" wrapText="1"/>
      <protection locked="0"/>
    </xf>
    <xf numFmtId="0" fontId="59" fillId="0" borderId="10" xfId="67" applyFont="1" applyFill="1" applyBorder="1" applyAlignment="1" applyProtection="1">
      <alignment horizontal="center" vertical="center" wrapText="1"/>
      <protection/>
    </xf>
    <xf numFmtId="0" fontId="59" fillId="0" borderId="11" xfId="67" applyFont="1" applyFill="1" applyBorder="1" applyAlignment="1" applyProtection="1">
      <alignment horizontal="center" vertical="center"/>
      <protection/>
    </xf>
    <xf numFmtId="0" fontId="59" fillId="0" borderId="12" xfId="67" applyFont="1" applyFill="1" applyBorder="1" applyAlignment="1" applyProtection="1">
      <alignment horizontal="center" vertical="center"/>
      <protection/>
    </xf>
    <xf numFmtId="0" fontId="59" fillId="0" borderId="13" xfId="67" applyFont="1" applyFill="1" applyBorder="1" applyAlignment="1" applyProtection="1">
      <alignment horizontal="center" vertical="center"/>
      <protection/>
    </xf>
    <xf numFmtId="0" fontId="59" fillId="0" borderId="14" xfId="67" applyFont="1" applyFill="1" applyBorder="1" applyAlignment="1" applyProtection="1">
      <alignment horizontal="center" vertical="center" wrapText="1"/>
      <protection locked="0"/>
    </xf>
    <xf numFmtId="0" fontId="59" fillId="0" borderId="14" xfId="67" applyFont="1" applyFill="1" applyBorder="1" applyAlignment="1" applyProtection="1">
      <alignment horizontal="center" vertical="center" wrapText="1"/>
      <protection/>
    </xf>
    <xf numFmtId="0" fontId="59" fillId="0" borderId="10" xfId="67" applyFont="1" applyFill="1" applyBorder="1" applyAlignment="1" applyProtection="1">
      <alignment horizontal="center" vertical="center"/>
      <protection/>
    </xf>
    <xf numFmtId="0" fontId="59" fillId="0" borderId="15" xfId="67" applyFont="1" applyFill="1" applyBorder="1" applyAlignment="1" applyProtection="1">
      <alignment horizontal="center" vertical="center" wrapText="1"/>
      <protection locked="0"/>
    </xf>
    <xf numFmtId="0" fontId="59" fillId="0" borderId="15" xfId="67" applyFont="1" applyFill="1" applyBorder="1" applyAlignment="1" applyProtection="1">
      <alignment horizontal="center" vertical="center" wrapText="1"/>
      <protection/>
    </xf>
    <xf numFmtId="0" fontId="59" fillId="0" borderId="15" xfId="67" applyFont="1" applyFill="1" applyBorder="1" applyAlignment="1" applyProtection="1">
      <alignment horizontal="center" vertical="center"/>
      <protection/>
    </xf>
    <xf numFmtId="0" fontId="56" fillId="0" borderId="16" xfId="67" applyFont="1" applyFill="1" applyBorder="1" applyAlignment="1" applyProtection="1">
      <alignment horizontal="center" vertical="center"/>
      <protection/>
    </xf>
    <xf numFmtId="0" fontId="56" fillId="0" borderId="16" xfId="67" applyFont="1" applyFill="1" applyBorder="1" applyAlignment="1" applyProtection="1">
      <alignment horizontal="center" vertical="center"/>
      <protection locked="0"/>
    </xf>
    <xf numFmtId="0" fontId="7" fillId="0" borderId="16" xfId="67" applyFont="1" applyFill="1" applyBorder="1" applyAlignment="1" applyProtection="1">
      <alignment horizontal="left" vertical="center" wrapText="1"/>
      <protection locked="0"/>
    </xf>
    <xf numFmtId="0" fontId="7" fillId="0" borderId="16" xfId="67" applyFont="1" applyFill="1" applyBorder="1" applyAlignment="1" applyProtection="1">
      <alignment horizontal="left" vertical="top" wrapText="1"/>
      <protection/>
    </xf>
    <xf numFmtId="0" fontId="58" fillId="0" borderId="16" xfId="67" applyFont="1" applyFill="1" applyBorder="1" applyAlignment="1" applyProtection="1">
      <alignment horizontal="left" vertical="center" wrapText="1"/>
      <protection/>
    </xf>
    <xf numFmtId="180" fontId="7" fillId="0" borderId="16" xfId="67" applyNumberFormat="1" applyFont="1" applyFill="1" applyBorder="1" applyAlignment="1" applyProtection="1">
      <alignment horizontal="right" vertical="center" wrapText="1"/>
      <protection locked="0"/>
    </xf>
    <xf numFmtId="0" fontId="7" fillId="0" borderId="11" xfId="67" applyFont="1" applyFill="1" applyBorder="1" applyAlignment="1" applyProtection="1">
      <alignment horizontal="center" vertical="center" wrapText="1"/>
      <protection locked="0"/>
    </xf>
    <xf numFmtId="0" fontId="7" fillId="0" borderId="12" xfId="67" applyFont="1" applyFill="1" applyBorder="1" applyAlignment="1" applyProtection="1">
      <alignment horizontal="left" vertical="center" wrapText="1"/>
      <protection locked="0"/>
    </xf>
    <xf numFmtId="0" fontId="7" fillId="0" borderId="13" xfId="67" applyFont="1" applyFill="1" applyBorder="1" applyAlignment="1" applyProtection="1">
      <alignment horizontal="left" vertical="center" wrapText="1"/>
      <protection locked="0"/>
    </xf>
    <xf numFmtId="0" fontId="59" fillId="0" borderId="14" xfId="67" applyFont="1" applyFill="1" applyBorder="1" applyAlignment="1" applyProtection="1">
      <alignment horizontal="center" vertical="center"/>
      <protection/>
    </xf>
    <xf numFmtId="0" fontId="7" fillId="0" borderId="16" xfId="67" applyFont="1" applyFill="1" applyBorder="1" applyAlignment="1" applyProtection="1">
      <alignment horizontal="right" vertical="center" wrapText="1"/>
      <protection/>
    </xf>
    <xf numFmtId="0" fontId="7" fillId="0" borderId="16" xfId="67" applyFont="1" applyFill="1" applyBorder="1" applyAlignment="1" applyProtection="1">
      <alignment horizontal="right" vertical="center" wrapText="1"/>
      <protection locked="0"/>
    </xf>
    <xf numFmtId="0" fontId="2" fillId="0" borderId="11" xfId="67" applyFont="1" applyFill="1" applyBorder="1" applyAlignment="1" applyProtection="1">
      <alignment horizontal="center" vertical="center" wrapText="1"/>
      <protection locked="0"/>
    </xf>
    <xf numFmtId="0" fontId="7" fillId="0" borderId="12" xfId="67" applyFont="1" applyFill="1" applyBorder="1" applyAlignment="1" applyProtection="1">
      <alignment horizontal="left" vertical="center"/>
      <protection/>
    </xf>
    <xf numFmtId="0" fontId="7" fillId="0" borderId="13" xfId="67" applyFont="1" applyFill="1" applyBorder="1" applyAlignment="1" applyProtection="1">
      <alignment horizontal="left" vertical="center"/>
      <protection/>
    </xf>
    <xf numFmtId="0" fontId="2" fillId="0" borderId="0" xfId="72" applyFill="1" applyAlignment="1">
      <alignment vertical="center"/>
      <protection/>
    </xf>
    <xf numFmtId="0" fontId="3" fillId="0" borderId="0" xfId="72" applyNumberFormat="1" applyFont="1" applyFill="1" applyBorder="1" applyAlignment="1" applyProtection="1">
      <alignment horizontal="right" vertical="center"/>
      <protection/>
    </xf>
    <xf numFmtId="0" fontId="4" fillId="0" borderId="0" xfId="72" applyNumberFormat="1" applyFont="1" applyFill="1" applyBorder="1" applyAlignment="1" applyProtection="1">
      <alignment horizontal="center" vertical="center"/>
      <protection/>
    </xf>
    <xf numFmtId="0" fontId="6" fillId="0" borderId="0" xfId="72" applyNumberFormat="1" applyFont="1" applyFill="1" applyBorder="1" applyAlignment="1" applyProtection="1">
      <alignment horizontal="left" vertical="center"/>
      <protection/>
    </xf>
    <xf numFmtId="0" fontId="5" fillId="0" borderId="17" xfId="59" applyFont="1" applyFill="1" applyBorder="1" applyAlignment="1">
      <alignment horizontal="center" vertical="center" wrapText="1"/>
      <protection/>
    </xf>
    <xf numFmtId="0" fontId="5" fillId="0" borderId="18" xfId="59" applyFont="1" applyFill="1" applyBorder="1" applyAlignment="1">
      <alignment horizontal="center" vertical="center" wrapText="1"/>
      <protection/>
    </xf>
    <xf numFmtId="0" fontId="5" fillId="0" borderId="19" xfId="59" applyFont="1" applyFill="1" applyBorder="1" applyAlignment="1">
      <alignment horizontal="center" vertical="center" wrapText="1"/>
      <protection/>
    </xf>
    <xf numFmtId="0" fontId="5" fillId="0" borderId="20" xfId="59" applyFont="1" applyFill="1" applyBorder="1" applyAlignment="1">
      <alignment horizontal="center" vertical="center" wrapText="1"/>
      <protection/>
    </xf>
    <xf numFmtId="0" fontId="5" fillId="0" borderId="21" xfId="59" applyFont="1" applyFill="1" applyBorder="1" applyAlignment="1">
      <alignment horizontal="center" vertical="center" wrapText="1"/>
      <protection/>
    </xf>
    <xf numFmtId="0" fontId="60" fillId="0" borderId="22" xfId="0" applyFont="1" applyFill="1" applyBorder="1" applyAlignment="1">
      <alignment horizontal="center" vertical="center" wrapText="1"/>
    </xf>
    <xf numFmtId="0" fontId="5" fillId="0" borderId="22" xfId="59" applyFont="1" applyFill="1" applyBorder="1" applyAlignment="1">
      <alignment horizontal="center" vertical="center" wrapText="1"/>
      <protection/>
    </xf>
    <xf numFmtId="0" fontId="5" fillId="0" borderId="22" xfId="59" applyFont="1" applyFill="1" applyBorder="1" applyAlignment="1">
      <alignment vertical="center" wrapText="1"/>
      <protection/>
    </xf>
    <xf numFmtId="0" fontId="5" fillId="0" borderId="22" xfId="59" applyFont="1" applyFill="1" applyBorder="1" applyAlignment="1">
      <alignment horizontal="left" vertical="center" wrapText="1" indent="1"/>
      <protection/>
    </xf>
    <xf numFmtId="0" fontId="1" fillId="0" borderId="0" xfId="67" applyFont="1" applyFill="1" applyBorder="1" applyAlignment="1" applyProtection="1">
      <alignment vertical="center"/>
      <protection/>
    </xf>
    <xf numFmtId="0" fontId="2" fillId="0" borderId="0" xfId="67" applyFont="1" applyFill="1" applyBorder="1" applyAlignment="1" applyProtection="1">
      <alignment vertical="center"/>
      <protection/>
    </xf>
    <xf numFmtId="0" fontId="7" fillId="0" borderId="0" xfId="67" applyFont="1" applyFill="1" applyBorder="1" applyAlignment="1" applyProtection="1">
      <alignment vertical="top"/>
      <protection locked="0"/>
    </xf>
    <xf numFmtId="0" fontId="61" fillId="0" borderId="0" xfId="67" applyFont="1" applyFill="1" applyBorder="1" applyAlignment="1" applyProtection="1">
      <alignment horizontal="center" vertical="center"/>
      <protection/>
    </xf>
    <xf numFmtId="0" fontId="57" fillId="0" borderId="0" xfId="67" applyFont="1" applyFill="1" applyBorder="1" applyAlignment="1" applyProtection="1">
      <alignment horizontal="center" vertical="center"/>
      <protection locked="0"/>
    </xf>
    <xf numFmtId="0" fontId="7" fillId="0" borderId="0" xfId="67" applyFont="1" applyFill="1" applyBorder="1" applyAlignment="1" applyProtection="1">
      <alignment horizontal="left" vertical="center"/>
      <protection locked="0"/>
    </xf>
    <xf numFmtId="0" fontId="58" fillId="0" borderId="16" xfId="67" applyFont="1" applyFill="1" applyBorder="1" applyAlignment="1" applyProtection="1">
      <alignment horizontal="center" vertical="center" wrapText="1"/>
      <protection/>
    </xf>
    <xf numFmtId="0" fontId="58" fillId="0" borderId="16" xfId="67" applyFont="1" applyFill="1" applyBorder="1" applyAlignment="1" applyProtection="1">
      <alignment horizontal="center" vertical="center"/>
      <protection locked="0"/>
    </xf>
    <xf numFmtId="0" fontId="58" fillId="0" borderId="16" xfId="67" applyFont="1" applyFill="1" applyBorder="1" applyAlignment="1" applyProtection="1">
      <alignment vertical="center" wrapText="1"/>
      <protection/>
    </xf>
    <xf numFmtId="0" fontId="58" fillId="0" borderId="16" xfId="67" applyFont="1" applyFill="1" applyBorder="1" applyAlignment="1" applyProtection="1">
      <alignment horizontal="left" vertical="center" wrapText="1"/>
      <protection locked="0"/>
    </xf>
    <xf numFmtId="0" fontId="58" fillId="0" borderId="0" xfId="67" applyFont="1" applyFill="1" applyBorder="1" applyAlignment="1" applyProtection="1">
      <alignment horizontal="right" vertical="center"/>
      <protection locked="0"/>
    </xf>
    <xf numFmtId="0" fontId="56" fillId="0" borderId="0" xfId="67" applyFont="1" applyFill="1" applyBorder="1" applyAlignment="1" applyProtection="1">
      <alignment horizontal="right" vertical="center"/>
      <protection/>
    </xf>
    <xf numFmtId="0" fontId="61" fillId="0" borderId="0" xfId="67" applyFont="1" applyFill="1" applyBorder="1" applyAlignment="1" applyProtection="1">
      <alignment horizontal="center" vertical="center" wrapText="1"/>
      <protection/>
    </xf>
    <xf numFmtId="0" fontId="58" fillId="0" borderId="0" xfId="67" applyFont="1" applyFill="1" applyBorder="1" applyAlignment="1" applyProtection="1">
      <alignment horizontal="left" vertical="center" wrapText="1"/>
      <protection/>
    </xf>
    <xf numFmtId="0" fontId="59" fillId="0" borderId="0" xfId="67" applyFont="1" applyFill="1" applyBorder="1" applyAlignment="1" applyProtection="1">
      <alignment wrapText="1"/>
      <protection/>
    </xf>
    <xf numFmtId="0" fontId="56" fillId="0" borderId="0" xfId="67" applyFont="1" applyFill="1" applyBorder="1" applyAlignment="1" applyProtection="1">
      <alignment horizontal="right" wrapText="1"/>
      <protection/>
    </xf>
    <xf numFmtId="0" fontId="2" fillId="0" borderId="0" xfId="67" applyFont="1" applyFill="1" applyBorder="1" applyAlignment="1" applyProtection="1">
      <alignment wrapText="1"/>
      <protection/>
    </xf>
    <xf numFmtId="0" fontId="58" fillId="0" borderId="10" xfId="67" applyFont="1" applyFill="1" applyBorder="1" applyAlignment="1" applyProtection="1">
      <alignment horizontal="center" vertical="center"/>
      <protection/>
    </xf>
    <xf numFmtId="0" fontId="58" fillId="0" borderId="11" xfId="67" applyFont="1" applyFill="1" applyBorder="1" applyAlignment="1" applyProtection="1">
      <alignment horizontal="center" vertical="center"/>
      <protection/>
    </xf>
    <xf numFmtId="0" fontId="58" fillId="0" borderId="12" xfId="67" applyFont="1" applyFill="1" applyBorder="1" applyAlignment="1" applyProtection="1">
      <alignment horizontal="center" vertical="center"/>
      <protection/>
    </xf>
    <xf numFmtId="0" fontId="58" fillId="0" borderId="22" xfId="67" applyFont="1" applyFill="1" applyBorder="1" applyAlignment="1" applyProtection="1">
      <alignment horizontal="center" vertical="center"/>
      <protection/>
    </xf>
    <xf numFmtId="0" fontId="58" fillId="0" borderId="15" xfId="67" applyFont="1" applyFill="1" applyBorder="1" applyAlignment="1" applyProtection="1">
      <alignment horizontal="center" vertical="center"/>
      <protection/>
    </xf>
    <xf numFmtId="0" fontId="58" fillId="0" borderId="14" xfId="67" applyFont="1" applyFill="1" applyBorder="1" applyAlignment="1" applyProtection="1">
      <alignment horizontal="center" vertical="center"/>
      <protection/>
    </xf>
    <xf numFmtId="0" fontId="58" fillId="0" borderId="10" xfId="67" applyFont="1" applyFill="1" applyBorder="1" applyAlignment="1" applyProtection="1">
      <alignment horizontal="center" vertical="center" wrapText="1"/>
      <protection/>
    </xf>
    <xf numFmtId="0" fontId="58" fillId="0" borderId="23" xfId="67" applyFont="1" applyFill="1" applyBorder="1" applyAlignment="1" applyProtection="1">
      <alignment horizontal="center" vertical="center" wrapText="1"/>
      <protection/>
    </xf>
    <xf numFmtId="0" fontId="58" fillId="0" borderId="16" xfId="67" applyFont="1" applyFill="1" applyBorder="1" applyAlignment="1" applyProtection="1">
      <alignment horizontal="center" vertical="center"/>
      <protection/>
    </xf>
    <xf numFmtId="0" fontId="7" fillId="0" borderId="11" xfId="67" applyFont="1" applyFill="1" applyBorder="1" applyAlignment="1" applyProtection="1">
      <alignment horizontal="center" vertical="center"/>
      <protection/>
    </xf>
    <xf numFmtId="0" fontId="7" fillId="0" borderId="22" xfId="67" applyFont="1" applyFill="1" applyBorder="1" applyAlignment="1" applyProtection="1">
      <alignment horizontal="center" vertical="center"/>
      <protection/>
    </xf>
    <xf numFmtId="0" fontId="58" fillId="0" borderId="16" xfId="67" applyFont="1" applyFill="1" applyBorder="1" applyAlignment="1" applyProtection="1">
      <alignment horizontal="right" vertical="center"/>
      <protection locked="0"/>
    </xf>
    <xf numFmtId="0" fontId="7" fillId="0" borderId="11" xfId="67" applyFont="1" applyFill="1" applyBorder="1" applyAlignment="1" applyProtection="1">
      <alignment horizontal="right" vertical="center"/>
      <protection locked="0"/>
    </xf>
    <xf numFmtId="0" fontId="58" fillId="0" borderId="22" xfId="67" applyFont="1" applyFill="1" applyBorder="1" applyAlignment="1" applyProtection="1">
      <alignment horizontal="right" vertical="center"/>
      <protection locked="0"/>
    </xf>
    <xf numFmtId="0" fontId="58" fillId="0" borderId="0" xfId="67" applyFont="1" applyFill="1" applyBorder="1" applyAlignment="1" applyProtection="1">
      <alignment horizontal="right"/>
      <protection locked="0"/>
    </xf>
    <xf numFmtId="0" fontId="37" fillId="0" borderId="0" xfId="0" applyFont="1" applyFill="1" applyBorder="1" applyAlignment="1">
      <alignment vertical="center"/>
    </xf>
    <xf numFmtId="0" fontId="56" fillId="0" borderId="0" xfId="67" applyFont="1" applyFill="1" applyBorder="1" applyAlignment="1" applyProtection="1">
      <alignment wrapText="1"/>
      <protection/>
    </xf>
    <xf numFmtId="0" fontId="61" fillId="0" borderId="0" xfId="67" applyFont="1" applyFill="1" applyAlignment="1" applyProtection="1">
      <alignment horizontal="center" vertical="center" wrapText="1"/>
      <protection/>
    </xf>
    <xf numFmtId="0" fontId="58" fillId="0" borderId="0" xfId="67" applyFont="1" applyFill="1" applyBorder="1" applyAlignment="1" applyProtection="1">
      <alignment horizontal="left" vertical="center"/>
      <protection/>
    </xf>
    <xf numFmtId="0" fontId="58" fillId="0" borderId="22" xfId="67" applyFont="1" applyFill="1" applyBorder="1" applyAlignment="1" applyProtection="1">
      <alignment horizontal="center" vertical="center" wrapText="1"/>
      <protection/>
    </xf>
    <xf numFmtId="0" fontId="58" fillId="0" borderId="22" xfId="67" applyFont="1" applyFill="1" applyBorder="1" applyAlignment="1" applyProtection="1">
      <alignment horizontal="left" vertical="center"/>
      <protection locked="0"/>
    </xf>
    <xf numFmtId="0" fontId="58" fillId="0" borderId="22" xfId="67" applyFont="1" applyFill="1" applyBorder="1" applyAlignment="1" applyProtection="1">
      <alignment horizontal="center" vertical="center"/>
      <protection locked="0"/>
    </xf>
    <xf numFmtId="0" fontId="58" fillId="0" borderId="22" xfId="67" applyFont="1" applyFill="1" applyBorder="1" applyAlignment="1" applyProtection="1">
      <alignment horizontal="right" vertical="center"/>
      <protection/>
    </xf>
    <xf numFmtId="0" fontId="58" fillId="0" borderId="22" xfId="67" applyFont="1" applyFill="1" applyBorder="1" applyAlignment="1" applyProtection="1">
      <alignment horizontal="left" vertical="center" wrapText="1"/>
      <protection/>
    </xf>
    <xf numFmtId="0" fontId="58" fillId="0" borderId="22" xfId="67" applyFont="1" applyFill="1" applyBorder="1" applyAlignment="1" applyProtection="1">
      <alignment vertical="center"/>
      <protection locked="0"/>
    </xf>
    <xf numFmtId="0" fontId="7" fillId="0" borderId="22" xfId="67" applyFont="1" applyFill="1" applyBorder="1" applyAlignment="1" applyProtection="1">
      <alignment/>
      <protection/>
    </xf>
    <xf numFmtId="0" fontId="7" fillId="0" borderId="0" xfId="67" applyFont="1" applyFill="1" applyBorder="1" applyAlignment="1" applyProtection="1">
      <alignment vertical="top" wrapText="1"/>
      <protection locked="0"/>
    </xf>
    <xf numFmtId="0" fontId="58" fillId="0" borderId="22" xfId="67" applyFont="1" applyFill="1" applyBorder="1" applyAlignment="1" applyProtection="1">
      <alignment horizontal="center" vertical="center" wrapText="1"/>
      <protection locked="0"/>
    </xf>
    <xf numFmtId="0" fontId="7" fillId="0" borderId="22" xfId="67" applyFont="1" applyFill="1" applyBorder="1" applyAlignment="1" applyProtection="1">
      <alignment horizontal="center" vertical="center" wrapText="1"/>
      <protection locked="0"/>
    </xf>
    <xf numFmtId="0" fontId="7" fillId="0" borderId="22" xfId="67" applyFont="1" applyFill="1" applyBorder="1" applyAlignment="1" applyProtection="1">
      <alignment vertical="top"/>
      <protection locked="0"/>
    </xf>
    <xf numFmtId="0" fontId="58" fillId="0" borderId="0" xfId="67" applyFont="1" applyFill="1" applyBorder="1" applyAlignment="1" applyProtection="1">
      <alignment horizontal="right" vertical="center" wrapText="1"/>
      <protection locked="0"/>
    </xf>
    <xf numFmtId="0" fontId="58" fillId="0" borderId="0" xfId="67" applyFont="1" applyFill="1" applyBorder="1" applyAlignment="1" applyProtection="1">
      <alignment horizontal="right" vertical="center" wrapText="1"/>
      <protection/>
    </xf>
    <xf numFmtId="0" fontId="58" fillId="0" borderId="0" xfId="67" applyFont="1" applyFill="1" applyBorder="1" applyAlignment="1" applyProtection="1">
      <alignment horizontal="right" wrapText="1"/>
      <protection locked="0"/>
    </xf>
    <xf numFmtId="0" fontId="58" fillId="0" borderId="0" xfId="67" applyFont="1" applyFill="1" applyBorder="1" applyAlignment="1" applyProtection="1">
      <alignment horizontal="right" wrapText="1"/>
      <protection/>
    </xf>
    <xf numFmtId="0" fontId="58" fillId="0" borderId="24" xfId="67" applyFont="1" applyFill="1" applyBorder="1" applyAlignment="1" applyProtection="1">
      <alignment horizontal="center" vertical="center" wrapText="1"/>
      <protection/>
    </xf>
    <xf numFmtId="0" fontId="58" fillId="0" borderId="12" xfId="67" applyFont="1" applyFill="1" applyBorder="1" applyAlignment="1" applyProtection="1">
      <alignment horizontal="center" vertical="center" wrapText="1"/>
      <protection/>
    </xf>
    <xf numFmtId="0" fontId="58" fillId="0" borderId="25" xfId="67" applyFont="1" applyFill="1" applyBorder="1" applyAlignment="1" applyProtection="1">
      <alignment horizontal="center" vertical="center" wrapText="1"/>
      <protection/>
    </xf>
    <xf numFmtId="0" fontId="58" fillId="0" borderId="14" xfId="67" applyFont="1" applyFill="1" applyBorder="1" applyAlignment="1" applyProtection="1">
      <alignment horizontal="center" vertical="center" wrapText="1"/>
      <protection/>
    </xf>
    <xf numFmtId="0" fontId="58" fillId="0" borderId="26" xfId="67" applyFont="1" applyFill="1" applyBorder="1" applyAlignment="1" applyProtection="1">
      <alignment horizontal="center" vertical="center" wrapText="1"/>
      <protection/>
    </xf>
    <xf numFmtId="0" fontId="58" fillId="0" borderId="0" xfId="67" applyFont="1" applyFill="1" applyBorder="1" applyAlignment="1" applyProtection="1">
      <alignment horizontal="center" vertical="center" wrapText="1"/>
      <protection/>
    </xf>
    <xf numFmtId="0" fontId="58" fillId="0" borderId="15" xfId="67" applyFont="1" applyFill="1" applyBorder="1" applyAlignment="1" applyProtection="1">
      <alignment horizontal="center" vertical="center" wrapText="1"/>
      <protection/>
    </xf>
    <xf numFmtId="0" fontId="58" fillId="0" borderId="27" xfId="67" applyFont="1" applyFill="1" applyBorder="1" applyAlignment="1" applyProtection="1">
      <alignment horizontal="center" vertical="center" wrapText="1"/>
      <protection/>
    </xf>
    <xf numFmtId="0" fontId="58" fillId="0" borderId="28" xfId="67" applyFont="1" applyFill="1" applyBorder="1" applyAlignment="1" applyProtection="1">
      <alignment horizontal="center" vertical="center" wrapText="1"/>
      <protection/>
    </xf>
    <xf numFmtId="0" fontId="58" fillId="0" borderId="27" xfId="67" applyFont="1" applyFill="1" applyBorder="1" applyAlignment="1" applyProtection="1">
      <alignment horizontal="center" vertical="center"/>
      <protection/>
    </xf>
    <xf numFmtId="0" fontId="58" fillId="0" borderId="15" xfId="67" applyFont="1" applyFill="1" applyBorder="1" applyAlignment="1" applyProtection="1">
      <alignment horizontal="left" vertical="center" wrapText="1"/>
      <protection/>
    </xf>
    <xf numFmtId="0" fontId="58" fillId="0" borderId="27" xfId="67" applyFont="1" applyFill="1" applyBorder="1" applyAlignment="1" applyProtection="1">
      <alignment horizontal="left" vertical="center" wrapText="1"/>
      <protection/>
    </xf>
    <xf numFmtId="0" fontId="58" fillId="0" borderId="27" xfId="67" applyFont="1" applyFill="1" applyBorder="1" applyAlignment="1" applyProtection="1">
      <alignment horizontal="right" vertical="center"/>
      <protection/>
    </xf>
    <xf numFmtId="0" fontId="58" fillId="0" borderId="27" xfId="67" applyFont="1" applyFill="1" applyBorder="1" applyAlignment="1" applyProtection="1">
      <alignment horizontal="right" vertical="center"/>
      <protection locked="0"/>
    </xf>
    <xf numFmtId="0" fontId="58" fillId="0" borderId="29" xfId="67" applyFont="1" applyFill="1" applyBorder="1" applyAlignment="1" applyProtection="1">
      <alignment horizontal="center" vertical="center"/>
      <protection/>
    </xf>
    <xf numFmtId="0" fontId="58" fillId="0" borderId="28" xfId="67" applyFont="1" applyFill="1" applyBorder="1" applyAlignment="1" applyProtection="1">
      <alignment horizontal="left" vertical="center"/>
      <protection/>
    </xf>
    <xf numFmtId="0" fontId="58" fillId="0" borderId="12" xfId="67" applyFont="1" applyFill="1" applyBorder="1" applyAlignment="1" applyProtection="1">
      <alignment horizontal="center" vertical="center" wrapText="1"/>
      <protection locked="0"/>
    </xf>
    <xf numFmtId="0" fontId="7" fillId="0" borderId="26" xfId="67" applyFont="1" applyFill="1" applyBorder="1" applyAlignment="1" applyProtection="1">
      <alignment horizontal="center" vertical="center" wrapText="1"/>
      <protection locked="0"/>
    </xf>
    <xf numFmtId="0" fontId="7" fillId="0" borderId="28" xfId="67" applyFont="1" applyFill="1" applyBorder="1" applyAlignment="1" applyProtection="1">
      <alignment horizontal="center" vertical="center" wrapText="1"/>
      <protection locked="0"/>
    </xf>
    <xf numFmtId="0" fontId="58" fillId="0" borderId="27" xfId="67" applyFont="1" applyFill="1" applyBorder="1" applyAlignment="1" applyProtection="1">
      <alignment horizontal="center" vertical="center" wrapText="1"/>
      <protection locked="0"/>
    </xf>
    <xf numFmtId="0" fontId="58" fillId="0" borderId="0" xfId="67" applyFont="1" applyFill="1" applyBorder="1" applyAlignment="1" applyProtection="1">
      <alignment horizontal="right" vertical="center"/>
      <protection/>
    </xf>
    <xf numFmtId="0" fontId="58" fillId="0" borderId="0" xfId="67" applyFont="1" applyFill="1" applyBorder="1" applyAlignment="1" applyProtection="1">
      <alignment horizontal="right"/>
      <protection/>
    </xf>
    <xf numFmtId="0" fontId="58" fillId="0" borderId="13" xfId="67" applyFont="1" applyFill="1" applyBorder="1" applyAlignment="1" applyProtection="1">
      <alignment horizontal="center" vertical="center" wrapText="1"/>
      <protection/>
    </xf>
    <xf numFmtId="0" fontId="58" fillId="0" borderId="0" xfId="0" applyFont="1" applyFill="1" applyBorder="1" applyAlignment="1" applyProtection="1">
      <alignment horizontal="left" vertical="center"/>
      <protection/>
    </xf>
    <xf numFmtId="0" fontId="56" fillId="0" borderId="0" xfId="0" applyFont="1" applyFill="1" applyBorder="1" applyAlignment="1" applyProtection="1">
      <alignment horizontal="left" vertical="center"/>
      <protection/>
    </xf>
    <xf numFmtId="0" fontId="0" fillId="0" borderId="0" xfId="0" applyFont="1" applyAlignment="1">
      <alignment/>
    </xf>
    <xf numFmtId="0" fontId="56" fillId="0" borderId="0" xfId="67" applyFont="1" applyFill="1" applyBorder="1" applyAlignment="1" applyProtection="1">
      <alignment horizontal="right"/>
      <protection/>
    </xf>
    <xf numFmtId="0" fontId="61" fillId="0" borderId="0" xfId="67" applyFont="1" applyFill="1" applyAlignment="1" applyProtection="1">
      <alignment horizontal="center" vertical="center"/>
      <protection/>
    </xf>
    <xf numFmtId="0" fontId="56" fillId="0" borderId="0" xfId="0" applyFont="1" applyFill="1" applyBorder="1" applyAlignment="1" applyProtection="1">
      <alignment horizontal="right" vertical="center"/>
      <protection/>
    </xf>
    <xf numFmtId="49" fontId="58" fillId="0" borderId="10" xfId="67" applyNumberFormat="1" applyFont="1" applyFill="1" applyBorder="1" applyAlignment="1" applyProtection="1">
      <alignment horizontal="center" vertical="center" wrapText="1"/>
      <protection/>
    </xf>
    <xf numFmtId="0" fontId="58" fillId="0" borderId="30" xfId="0" applyFont="1" applyFill="1" applyBorder="1" applyAlignment="1" applyProtection="1">
      <alignment horizontal="center" vertical="center"/>
      <protection/>
    </xf>
    <xf numFmtId="49" fontId="58" fillId="0" borderId="14" xfId="67" applyNumberFormat="1" applyFont="1" applyFill="1" applyBorder="1" applyAlignment="1" applyProtection="1">
      <alignment horizontal="center" vertical="center" wrapText="1"/>
      <protection/>
    </xf>
    <xf numFmtId="49" fontId="58" fillId="0" borderId="22" xfId="67" applyNumberFormat="1" applyFont="1" applyFill="1" applyBorder="1" applyAlignment="1" applyProtection="1">
      <alignment horizontal="center" vertical="center" wrapText="1"/>
      <protection/>
    </xf>
    <xf numFmtId="0" fontId="58" fillId="0" borderId="31" xfId="0" applyFont="1" applyFill="1" applyBorder="1" applyAlignment="1" applyProtection="1">
      <alignment horizontal="center" vertical="center"/>
      <protection/>
    </xf>
    <xf numFmtId="49" fontId="58" fillId="0" borderId="32" xfId="67" applyNumberFormat="1" applyFont="1" applyFill="1" applyBorder="1" applyAlignment="1" applyProtection="1">
      <alignment horizontal="center" vertical="center"/>
      <protection/>
    </xf>
    <xf numFmtId="49" fontId="58" fillId="0" borderId="33" xfId="67" applyNumberFormat="1" applyFont="1" applyFill="1" applyBorder="1" applyAlignment="1" applyProtection="1">
      <alignment horizontal="center" vertical="center"/>
      <protection/>
    </xf>
    <xf numFmtId="49" fontId="58" fillId="0" borderId="34" xfId="67" applyNumberFormat="1" applyFont="1" applyFill="1" applyBorder="1" applyAlignment="1" applyProtection="1">
      <alignment horizontal="center" vertical="center"/>
      <protection/>
    </xf>
    <xf numFmtId="49" fontId="2" fillId="0" borderId="0" xfId="67" applyNumberFormat="1" applyFont="1" applyFill="1" applyBorder="1" applyAlignment="1" applyProtection="1">
      <alignment/>
      <protection/>
    </xf>
    <xf numFmtId="49" fontId="62" fillId="0" borderId="0" xfId="67" applyNumberFormat="1" applyFont="1" applyFill="1" applyBorder="1" applyAlignment="1" applyProtection="1">
      <alignment/>
      <protection/>
    </xf>
    <xf numFmtId="0" fontId="62" fillId="0" borderId="0" xfId="67" applyFont="1" applyFill="1" applyBorder="1" applyAlignment="1" applyProtection="1">
      <alignment horizontal="right"/>
      <protection/>
    </xf>
    <xf numFmtId="0" fontId="63" fillId="0" borderId="0" xfId="67" applyFont="1" applyFill="1" applyBorder="1" applyAlignment="1" applyProtection="1">
      <alignment horizontal="center" vertical="center" wrapText="1"/>
      <protection/>
    </xf>
    <xf numFmtId="0" fontId="63" fillId="0" borderId="0" xfId="67" applyFont="1" applyFill="1" applyBorder="1" applyAlignment="1" applyProtection="1">
      <alignment horizontal="center" vertical="center"/>
      <protection/>
    </xf>
    <xf numFmtId="0" fontId="58" fillId="0" borderId="13" xfId="67" applyFont="1" applyFill="1" applyBorder="1" applyAlignment="1" applyProtection="1">
      <alignment horizontal="center" vertical="center"/>
      <protection/>
    </xf>
    <xf numFmtId="49" fontId="58" fillId="0" borderId="16" xfId="67" applyNumberFormat="1" applyFont="1" applyFill="1" applyBorder="1" applyAlignment="1" applyProtection="1">
      <alignment horizontal="center" vertical="center"/>
      <protection/>
    </xf>
    <xf numFmtId="181" fontId="58" fillId="0" borderId="16" xfId="67" applyNumberFormat="1" applyFont="1" applyFill="1" applyBorder="1" applyAlignment="1" applyProtection="1">
      <alignment horizontal="right" vertical="center"/>
      <protection/>
    </xf>
    <xf numFmtId="181" fontId="58" fillId="0" borderId="16" xfId="67" applyNumberFormat="1" applyFont="1" applyFill="1" applyBorder="1" applyAlignment="1" applyProtection="1">
      <alignment horizontal="left" vertical="center" wrapText="1"/>
      <protection/>
    </xf>
    <xf numFmtId="0" fontId="7" fillId="0" borderId="12" xfId="67" applyFont="1" applyFill="1" applyBorder="1" applyAlignment="1" applyProtection="1">
      <alignment horizontal="center" vertical="center"/>
      <protection/>
    </xf>
    <xf numFmtId="0" fontId="7" fillId="0" borderId="13" xfId="67" applyFont="1" applyFill="1" applyBorder="1" applyAlignment="1" applyProtection="1">
      <alignment horizontal="center" vertical="center"/>
      <protection/>
    </xf>
    <xf numFmtId="0" fontId="58" fillId="0" borderId="10" xfId="67" applyFont="1" applyFill="1" applyBorder="1" applyAlignment="1" applyProtection="1">
      <alignment horizontal="left" vertical="center" wrapText="1"/>
      <protection locked="0"/>
    </xf>
    <xf numFmtId="0" fontId="7" fillId="0" borderId="14" xfId="67" applyFont="1" applyFill="1" applyBorder="1" applyAlignment="1" applyProtection="1">
      <alignment vertical="center"/>
      <protection/>
    </xf>
    <xf numFmtId="0" fontId="7" fillId="0" borderId="15" xfId="67" applyFont="1" applyFill="1" applyBorder="1" applyAlignment="1" applyProtection="1">
      <alignment vertical="center"/>
      <protection/>
    </xf>
    <xf numFmtId="0" fontId="7" fillId="0" borderId="16" xfId="67" applyFont="1" applyFill="1" applyBorder="1" applyAlignment="1" applyProtection="1">
      <alignment horizontal="left" vertical="top" wrapText="1"/>
      <protection locked="0"/>
    </xf>
    <xf numFmtId="0" fontId="7" fillId="0" borderId="16" xfId="67" applyFont="1" applyFill="1" applyBorder="1" applyAlignment="1" applyProtection="1">
      <alignment/>
      <protection/>
    </xf>
    <xf numFmtId="0" fontId="7" fillId="0" borderId="12" xfId="67" applyFont="1" applyFill="1" applyBorder="1" applyAlignment="1" applyProtection="1">
      <alignment horizontal="center" vertical="center" wrapText="1"/>
      <protection locked="0"/>
    </xf>
    <xf numFmtId="0" fontId="7" fillId="0" borderId="22" xfId="67" applyFont="1" applyFill="1" applyBorder="1" applyAlignment="1" applyProtection="1">
      <alignment horizontal="center" vertical="center" wrapText="1"/>
      <protection/>
    </xf>
    <xf numFmtId="0" fontId="5" fillId="0" borderId="22" xfId="69" applyFont="1" applyFill="1" applyBorder="1" applyAlignment="1" applyProtection="1">
      <alignment horizontal="center" vertical="center" wrapText="1" readingOrder="1"/>
      <protection locked="0"/>
    </xf>
    <xf numFmtId="180" fontId="58" fillId="0" borderId="35" xfId="67" applyNumberFormat="1" applyFont="1" applyFill="1" applyBorder="1" applyAlignment="1" applyProtection="1">
      <alignment horizontal="center" vertical="center"/>
      <protection/>
    </xf>
    <xf numFmtId="49" fontId="58" fillId="0" borderId="22" xfId="67" applyNumberFormat="1" applyFont="1" applyFill="1" applyBorder="1" applyAlignment="1" applyProtection="1">
      <alignment horizontal="center" vertical="center"/>
      <protection/>
    </xf>
    <xf numFmtId="0" fontId="58" fillId="0" borderId="16" xfId="67" applyFont="1" applyFill="1" applyBorder="1" applyAlignment="1" applyProtection="1">
      <alignment horizontal="left" vertical="center"/>
      <protection/>
    </xf>
    <xf numFmtId="180" fontId="58" fillId="0" borderId="22" xfId="67" applyNumberFormat="1" applyFont="1" applyFill="1" applyBorder="1" applyAlignment="1" applyProtection="1">
      <alignment horizontal="right" vertical="center" wrapText="1"/>
      <protection/>
    </xf>
    <xf numFmtId="49" fontId="7" fillId="0" borderId="30" xfId="67" applyNumberFormat="1" applyFont="1" applyFill="1" applyBorder="1" applyAlignment="1" applyProtection="1">
      <alignment horizontal="left" vertical="center" wrapText="1"/>
      <protection locked="0"/>
    </xf>
    <xf numFmtId="0" fontId="11" fillId="0" borderId="16" xfId="0" applyFont="1" applyFill="1" applyBorder="1" applyAlignment="1">
      <alignment horizontal="center" vertical="center" wrapText="1"/>
    </xf>
    <xf numFmtId="180" fontId="58" fillId="0" borderId="22" xfId="67" applyNumberFormat="1" applyFont="1" applyFill="1" applyBorder="1" applyAlignment="1" applyProtection="1">
      <alignment horizontal="right" vertical="center" wrapText="1"/>
      <protection locked="0"/>
    </xf>
    <xf numFmtId="0" fontId="58" fillId="0" borderId="36" xfId="67" applyFont="1" applyFill="1" applyBorder="1" applyAlignment="1" applyProtection="1">
      <alignment horizontal="center" vertical="center"/>
      <protection/>
    </xf>
    <xf numFmtId="0" fontId="58" fillId="0" borderId="37" xfId="67" applyFont="1" applyFill="1" applyBorder="1" applyAlignment="1" applyProtection="1">
      <alignment horizontal="center" vertical="center"/>
      <protection/>
    </xf>
    <xf numFmtId="0" fontId="58" fillId="0" borderId="38" xfId="67" applyFont="1" applyFill="1" applyBorder="1" applyAlignment="1" applyProtection="1">
      <alignment horizontal="center" vertical="center"/>
      <protection/>
    </xf>
    <xf numFmtId="0" fontId="58" fillId="0" borderId="17" xfId="67" applyFont="1" applyFill="1" applyBorder="1" applyAlignment="1" applyProtection="1">
      <alignment horizontal="center" vertical="center" wrapText="1"/>
      <protection/>
    </xf>
    <xf numFmtId="0" fontId="58" fillId="0" borderId="36" xfId="67" applyFont="1" applyFill="1" applyBorder="1" applyAlignment="1" applyProtection="1">
      <alignment horizontal="center" vertical="center" wrapText="1"/>
      <protection/>
    </xf>
    <xf numFmtId="0" fontId="58" fillId="0" borderId="37" xfId="67" applyFont="1" applyFill="1" applyBorder="1" applyAlignment="1" applyProtection="1">
      <alignment horizontal="center" vertical="center" wrapText="1"/>
      <protection/>
    </xf>
    <xf numFmtId="0" fontId="58" fillId="0" borderId="39" xfId="67" applyFont="1" applyFill="1" applyBorder="1" applyAlignment="1" applyProtection="1">
      <alignment horizontal="center" vertical="center"/>
      <protection/>
    </xf>
    <xf numFmtId="0" fontId="58" fillId="0" borderId="40" xfId="67" applyFont="1" applyFill="1" applyBorder="1" applyAlignment="1" applyProtection="1">
      <alignment horizontal="center" vertical="center"/>
      <protection/>
    </xf>
    <xf numFmtId="0" fontId="58" fillId="0" borderId="41" xfId="67" applyFont="1" applyFill="1" applyBorder="1" applyAlignment="1" applyProtection="1">
      <alignment horizontal="center" vertical="center" wrapText="1"/>
      <protection/>
    </xf>
    <xf numFmtId="0" fontId="58" fillId="0" borderId="42" xfId="67" applyFont="1" applyFill="1" applyBorder="1" applyAlignment="1" applyProtection="1">
      <alignment horizontal="center" vertical="center" wrapText="1"/>
      <protection/>
    </xf>
    <xf numFmtId="0" fontId="58" fillId="0" borderId="39" xfId="67" applyFont="1" applyFill="1" applyBorder="1" applyAlignment="1" applyProtection="1">
      <alignment horizontal="center" vertical="center" wrapText="1"/>
      <protection/>
    </xf>
    <xf numFmtId="0" fontId="7" fillId="0" borderId="38" xfId="67" applyFont="1" applyFill="1" applyBorder="1" applyAlignment="1" applyProtection="1">
      <alignment horizontal="center" vertical="center" wrapText="1"/>
      <protection/>
    </xf>
    <xf numFmtId="0" fontId="7" fillId="0" borderId="17" xfId="67" applyFont="1" applyFill="1" applyBorder="1" applyAlignment="1" applyProtection="1">
      <alignment horizontal="center" vertical="center" wrapText="1"/>
      <protection/>
    </xf>
    <xf numFmtId="0" fontId="7" fillId="0" borderId="40" xfId="67" applyFont="1" applyFill="1" applyBorder="1" applyAlignment="1" applyProtection="1">
      <alignment horizontal="center" vertical="center" wrapText="1"/>
      <protection/>
    </xf>
    <xf numFmtId="0" fontId="7" fillId="0" borderId="21" xfId="67" applyFont="1" applyFill="1" applyBorder="1" applyAlignment="1" applyProtection="1">
      <alignment horizontal="center" vertical="center" wrapText="1"/>
      <protection/>
    </xf>
    <xf numFmtId="0" fontId="58" fillId="0" borderId="21" xfId="67" applyFont="1" applyFill="1" applyBorder="1" applyAlignment="1" applyProtection="1">
      <alignment horizontal="center" vertical="center" wrapText="1"/>
      <protection/>
    </xf>
    <xf numFmtId="0" fontId="56" fillId="0" borderId="0" xfId="67" applyFont="1" applyFill="1" applyBorder="1" applyAlignment="1" applyProtection="1">
      <alignment horizontal="right" vertical="center" wrapText="1"/>
      <protection/>
    </xf>
    <xf numFmtId="0" fontId="58" fillId="0" borderId="38" xfId="67" applyFont="1" applyFill="1" applyBorder="1" applyAlignment="1" applyProtection="1">
      <alignment horizontal="center" vertical="center" wrapText="1"/>
      <protection/>
    </xf>
    <xf numFmtId="0" fontId="58" fillId="0" borderId="40" xfId="67" applyFont="1" applyFill="1" applyBorder="1" applyAlignment="1" applyProtection="1">
      <alignment horizontal="center" vertical="center" wrapText="1"/>
      <protection/>
    </xf>
    <xf numFmtId="0" fontId="12" fillId="0" borderId="0" xfId="67" applyFont="1" applyFill="1" applyBorder="1" applyAlignment="1" applyProtection="1">
      <alignment horizontal="center"/>
      <protection/>
    </xf>
    <xf numFmtId="0" fontId="12" fillId="0" borderId="0" xfId="67" applyFont="1" applyFill="1" applyBorder="1" applyAlignment="1" applyProtection="1">
      <alignment horizontal="center" wrapText="1"/>
      <protection/>
    </xf>
    <xf numFmtId="0" fontId="12" fillId="0" borderId="0" xfId="67" applyFont="1" applyFill="1" applyBorder="1" applyAlignment="1" applyProtection="1">
      <alignment wrapText="1"/>
      <protection/>
    </xf>
    <xf numFmtId="0" fontId="12" fillId="0" borderId="0" xfId="67" applyFont="1" applyFill="1" applyBorder="1" applyAlignment="1" applyProtection="1">
      <alignment/>
      <protection/>
    </xf>
    <xf numFmtId="0" fontId="2" fillId="0" borderId="0" xfId="67" applyFont="1" applyFill="1" applyBorder="1" applyAlignment="1" applyProtection="1">
      <alignment horizontal="center" wrapText="1"/>
      <protection/>
    </xf>
    <xf numFmtId="0" fontId="2" fillId="0" borderId="0" xfId="67" applyFont="1" applyFill="1" applyBorder="1" applyAlignment="1" applyProtection="1">
      <alignment horizontal="right" wrapText="1"/>
      <protection/>
    </xf>
    <xf numFmtId="0" fontId="13" fillId="0" borderId="0" xfId="67" applyFont="1" applyFill="1" applyBorder="1" applyAlignment="1" applyProtection="1">
      <alignment horizontal="center" vertical="center" wrapText="1"/>
      <protection/>
    </xf>
    <xf numFmtId="0" fontId="7" fillId="0" borderId="10" xfId="67" applyFont="1" applyFill="1" applyBorder="1" applyAlignment="1" applyProtection="1">
      <alignment horizontal="center" vertical="center" wrapText="1"/>
      <protection/>
    </xf>
    <xf numFmtId="0" fontId="7" fillId="0" borderId="16" xfId="67" applyFont="1" applyFill="1" applyBorder="1" applyAlignment="1" applyProtection="1">
      <alignment horizontal="center" vertical="center" wrapText="1"/>
      <protection/>
    </xf>
    <xf numFmtId="0" fontId="7" fillId="0" borderId="11" xfId="67" applyFont="1" applyFill="1" applyBorder="1" applyAlignment="1" applyProtection="1">
      <alignment horizontal="center" vertical="center" wrapText="1"/>
      <protection/>
    </xf>
    <xf numFmtId="4" fontId="58" fillId="0" borderId="16" xfId="67" applyNumberFormat="1" applyFont="1" applyFill="1" applyBorder="1" applyAlignment="1" applyProtection="1">
      <alignment horizontal="right" vertical="center"/>
      <protection/>
    </xf>
    <xf numFmtId="4" fontId="7" fillId="0" borderId="11" xfId="67" applyNumberFormat="1" applyFont="1" applyFill="1" applyBorder="1" applyAlignment="1" applyProtection="1">
      <alignment horizontal="right" vertical="center"/>
      <protection/>
    </xf>
    <xf numFmtId="0" fontId="2" fillId="0" borderId="0" xfId="72" applyFill="1" applyBorder="1" applyAlignment="1">
      <alignment vertical="center"/>
      <protection/>
    </xf>
    <xf numFmtId="0" fontId="2" fillId="0" borderId="0" xfId="72" applyFont="1" applyFill="1" applyBorder="1" applyAlignment="1">
      <alignment vertical="center"/>
      <protection/>
    </xf>
    <xf numFmtId="0" fontId="2" fillId="0" borderId="0" xfId="72" applyFont="1" applyFill="1" applyAlignment="1">
      <alignment vertical="center"/>
      <protection/>
    </xf>
    <xf numFmtId="49" fontId="2" fillId="0" borderId="0" xfId="72" applyNumberFormat="1" applyFill="1" applyBorder="1" applyAlignment="1">
      <alignment/>
      <protection/>
    </xf>
    <xf numFmtId="49" fontId="2" fillId="0" borderId="0" xfId="72" applyNumberFormat="1" applyFill="1" applyBorder="1" applyAlignment="1">
      <alignment horizontal="center"/>
      <protection/>
    </xf>
    <xf numFmtId="0" fontId="2" fillId="0" borderId="0" xfId="72" applyFill="1" applyBorder="1" applyAlignment="1">
      <alignment/>
      <protection/>
    </xf>
    <xf numFmtId="49" fontId="7" fillId="0" borderId="0" xfId="67" applyNumberFormat="1" applyFont="1" applyFill="1" applyBorder="1" applyAlignment="1" applyProtection="1">
      <alignment horizontal="center"/>
      <protection/>
    </xf>
    <xf numFmtId="49" fontId="7" fillId="0" borderId="0" xfId="67" applyNumberFormat="1" applyFont="1" applyFill="1" applyBorder="1" applyAlignment="1" applyProtection="1">
      <alignment/>
      <protection/>
    </xf>
    <xf numFmtId="0" fontId="14" fillId="0" borderId="0" xfId="67" applyFont="1" applyFill="1" applyBorder="1" applyAlignment="1" applyProtection="1">
      <alignment vertical="top"/>
      <protection/>
    </xf>
    <xf numFmtId="0" fontId="7" fillId="0" borderId="0" xfId="67" applyFont="1" applyFill="1" applyBorder="1" applyAlignment="1" applyProtection="1">
      <alignment/>
      <protection/>
    </xf>
    <xf numFmtId="49" fontId="58" fillId="0" borderId="11" xfId="67" applyNumberFormat="1" applyFont="1" applyFill="1" applyBorder="1" applyAlignment="1" applyProtection="1">
      <alignment horizontal="center" vertical="center" wrapText="1"/>
      <protection/>
    </xf>
    <xf numFmtId="49" fontId="58" fillId="0" borderId="12" xfId="67" applyNumberFormat="1" applyFont="1" applyFill="1" applyBorder="1" applyAlignment="1" applyProtection="1">
      <alignment horizontal="center" vertical="center" wrapText="1"/>
      <protection/>
    </xf>
    <xf numFmtId="49" fontId="58" fillId="0" borderId="13" xfId="67" applyNumberFormat="1" applyFont="1" applyFill="1" applyBorder="1" applyAlignment="1" applyProtection="1">
      <alignment horizontal="center" vertical="center" wrapText="1"/>
      <protection/>
    </xf>
    <xf numFmtId="49" fontId="58" fillId="0" borderId="16" xfId="67" applyNumberFormat="1" applyFont="1" applyFill="1" applyBorder="1" applyAlignment="1" applyProtection="1">
      <alignment horizontal="center" vertical="center"/>
      <protection locked="0"/>
    </xf>
    <xf numFmtId="0" fontId="7" fillId="0" borderId="16" xfId="67" applyFont="1" applyFill="1" applyBorder="1" applyAlignment="1" applyProtection="1">
      <alignment vertical="center" wrapText="1"/>
      <protection/>
    </xf>
    <xf numFmtId="4" fontId="7" fillId="0" borderId="16" xfId="67" applyNumberFormat="1" applyFont="1" applyFill="1" applyBorder="1" applyAlignment="1" applyProtection="1">
      <alignment vertical="center"/>
      <protection/>
    </xf>
    <xf numFmtId="0" fontId="14" fillId="0" borderId="16" xfId="67" applyFont="1" applyFill="1" applyBorder="1" applyAlignment="1" applyProtection="1">
      <alignment/>
      <protection/>
    </xf>
    <xf numFmtId="0" fontId="64" fillId="0" borderId="0" xfId="67" applyFont="1" applyFill="1" applyBorder="1" applyAlignment="1" applyProtection="1">
      <alignment horizontal="center" vertical="center"/>
      <protection/>
    </xf>
    <xf numFmtId="0" fontId="58" fillId="0" borderId="11" xfId="67" applyFont="1" applyFill="1" applyBorder="1" applyAlignment="1" applyProtection="1">
      <alignment horizontal="center" vertical="center"/>
      <protection locked="0"/>
    </xf>
    <xf numFmtId="0" fontId="58" fillId="0" borderId="12" xfId="67" applyFont="1" applyFill="1" applyBorder="1" applyAlignment="1" applyProtection="1">
      <alignment horizontal="center" vertical="center"/>
      <protection locked="0"/>
    </xf>
    <xf numFmtId="0" fontId="58" fillId="0" borderId="13" xfId="67" applyFont="1" applyFill="1" applyBorder="1" applyAlignment="1" applyProtection="1">
      <alignment horizontal="center" vertical="center"/>
      <protection locked="0"/>
    </xf>
    <xf numFmtId="180" fontId="7" fillId="0" borderId="16" xfId="67" applyNumberFormat="1" applyFont="1" applyFill="1" applyBorder="1" applyAlignment="1" applyProtection="1">
      <alignment vertical="center"/>
      <protection/>
    </xf>
    <xf numFmtId="180" fontId="7" fillId="0" borderId="16" xfId="67" applyNumberFormat="1" applyFont="1" applyFill="1" applyBorder="1" applyAlignment="1" applyProtection="1">
      <alignment/>
      <protection/>
    </xf>
    <xf numFmtId="0" fontId="14" fillId="0" borderId="16" xfId="67" applyFont="1" applyFill="1" applyBorder="1" applyAlignment="1" applyProtection="1">
      <alignment horizontal="center" vertical="center"/>
      <protection/>
    </xf>
    <xf numFmtId="4" fontId="7" fillId="0" borderId="16" xfId="67" applyNumberFormat="1" applyFont="1" applyFill="1" applyBorder="1" applyAlignment="1" applyProtection="1">
      <alignment vertical="center"/>
      <protection locked="0"/>
    </xf>
    <xf numFmtId="49" fontId="7" fillId="0" borderId="16" xfId="67" applyNumberFormat="1" applyFont="1" applyFill="1" applyBorder="1" applyAlignment="1" applyProtection="1">
      <alignment/>
      <protection/>
    </xf>
    <xf numFmtId="49" fontId="7" fillId="0" borderId="16" xfId="67" applyNumberFormat="1" applyFont="1" applyFill="1" applyBorder="1" applyAlignment="1" applyProtection="1">
      <alignment horizontal="center"/>
      <protection/>
    </xf>
    <xf numFmtId="0" fontId="65" fillId="0" borderId="11" xfId="67" applyFont="1" applyFill="1" applyBorder="1" applyAlignment="1" applyProtection="1">
      <alignment horizontal="center" vertical="center"/>
      <protection/>
    </xf>
    <xf numFmtId="0" fontId="65" fillId="0" borderId="12" xfId="67" applyFont="1" applyFill="1" applyBorder="1" applyAlignment="1" applyProtection="1">
      <alignment horizontal="center" vertical="center"/>
      <protection/>
    </xf>
    <xf numFmtId="0" fontId="65" fillId="0" borderId="13" xfId="67" applyFont="1" applyFill="1" applyBorder="1" applyAlignment="1" applyProtection="1">
      <alignment horizontal="center" vertical="center"/>
      <protection/>
    </xf>
    <xf numFmtId="0" fontId="2" fillId="0" borderId="0" xfId="67" applyFont="1" applyFill="1" applyBorder="1" applyAlignment="1" applyProtection="1">
      <alignment vertical="top"/>
      <protection/>
    </xf>
    <xf numFmtId="180" fontId="58" fillId="0" borderId="11" xfId="67" applyNumberFormat="1" applyFont="1" applyFill="1" applyBorder="1" applyAlignment="1" applyProtection="1">
      <alignment horizontal="center" vertical="center"/>
      <protection/>
    </xf>
    <xf numFmtId="180" fontId="58" fillId="0" borderId="12" xfId="67" applyNumberFormat="1" applyFont="1" applyFill="1" applyBorder="1" applyAlignment="1" applyProtection="1">
      <alignment horizontal="center" vertical="center"/>
      <protection/>
    </xf>
    <xf numFmtId="180" fontId="58" fillId="0" borderId="13" xfId="67" applyNumberFormat="1" applyFont="1" applyFill="1" applyBorder="1" applyAlignment="1" applyProtection="1">
      <alignment horizontal="center" vertical="center"/>
      <protection/>
    </xf>
    <xf numFmtId="0" fontId="58" fillId="0" borderId="24" xfId="67" applyFont="1" applyFill="1" applyBorder="1" applyAlignment="1" applyProtection="1">
      <alignment horizontal="center" vertical="center"/>
      <protection/>
    </xf>
    <xf numFmtId="180" fontId="58" fillId="0" borderId="16" xfId="67" applyNumberFormat="1" applyFont="1" applyFill="1" applyBorder="1" applyAlignment="1" applyProtection="1">
      <alignment horizontal="center" vertical="center"/>
      <protection/>
    </xf>
    <xf numFmtId="180" fontId="7" fillId="0" borderId="16" xfId="67" applyNumberFormat="1" applyFont="1" applyFill="1" applyBorder="1" applyAlignment="1" applyProtection="1">
      <alignment horizontal="center" vertical="center" wrapText="1"/>
      <protection/>
    </xf>
    <xf numFmtId="0" fontId="56" fillId="0" borderId="0" xfId="67" applyFont="1" applyFill="1" applyBorder="1" applyAlignment="1" applyProtection="1">
      <alignment vertical="center"/>
      <protection/>
    </xf>
    <xf numFmtId="0" fontId="66" fillId="0" borderId="0" xfId="67" applyFont="1" applyFill="1" applyBorder="1" applyAlignment="1" applyProtection="1">
      <alignment horizontal="center" vertical="center"/>
      <protection/>
    </xf>
    <xf numFmtId="0" fontId="67" fillId="0" borderId="0" xfId="67" applyFont="1" applyFill="1" applyBorder="1" applyAlignment="1" applyProtection="1">
      <alignment horizontal="center" vertical="center"/>
      <protection/>
    </xf>
    <xf numFmtId="0" fontId="58" fillId="0" borderId="10" xfId="67" applyFont="1" applyFill="1" applyBorder="1" applyAlignment="1" applyProtection="1">
      <alignment horizontal="center" vertical="center"/>
      <protection locked="0"/>
    </xf>
    <xf numFmtId="0" fontId="58" fillId="0" borderId="16" xfId="67" applyFont="1" applyFill="1" applyBorder="1" applyAlignment="1" applyProtection="1">
      <alignment vertical="center"/>
      <protection/>
    </xf>
    <xf numFmtId="0" fontId="58" fillId="0" borderId="16" xfId="67" applyFont="1" applyFill="1" applyBorder="1" applyAlignment="1" applyProtection="1">
      <alignment horizontal="left" vertical="center"/>
      <protection locked="0"/>
    </xf>
    <xf numFmtId="4" fontId="58" fillId="0" borderId="16" xfId="67" applyNumberFormat="1" applyFont="1" applyFill="1" applyBorder="1" applyAlignment="1" applyProtection="1">
      <alignment horizontal="right" vertical="center"/>
      <protection locked="0"/>
    </xf>
    <xf numFmtId="0" fontId="58" fillId="0" borderId="16" xfId="67" applyFont="1" applyFill="1" applyBorder="1" applyAlignment="1" applyProtection="1">
      <alignment vertical="center"/>
      <protection locked="0"/>
    </xf>
    <xf numFmtId="0" fontId="65" fillId="0" borderId="16" xfId="67" applyFont="1" applyFill="1" applyBorder="1" applyAlignment="1" applyProtection="1">
      <alignment horizontal="right" vertical="center"/>
      <protection/>
    </xf>
    <xf numFmtId="0" fontId="7" fillId="0" borderId="16" xfId="67" applyFont="1" applyFill="1" applyBorder="1" applyAlignment="1" applyProtection="1">
      <alignment vertical="center"/>
      <protection/>
    </xf>
    <xf numFmtId="0" fontId="65" fillId="0" borderId="16" xfId="67" applyFont="1" applyFill="1" applyBorder="1" applyAlignment="1" applyProtection="1">
      <alignment horizontal="center" vertical="center"/>
      <protection/>
    </xf>
    <xf numFmtId="0" fontId="65" fillId="0" borderId="16" xfId="67" applyFont="1" applyFill="1" applyBorder="1" applyAlignment="1" applyProtection="1">
      <alignment horizontal="center" vertical="center"/>
      <protection locked="0"/>
    </xf>
    <xf numFmtId="4" fontId="65" fillId="0" borderId="16" xfId="67" applyNumberFormat="1" applyFont="1" applyFill="1" applyBorder="1" applyAlignment="1" applyProtection="1">
      <alignment horizontal="right" vertical="center"/>
      <protection/>
    </xf>
    <xf numFmtId="182" fontId="65" fillId="0" borderId="16" xfId="67" applyNumberFormat="1" applyFont="1" applyFill="1" applyBorder="1" applyAlignment="1" applyProtection="1">
      <alignment horizontal="right" vertical="center"/>
      <protection/>
    </xf>
    <xf numFmtId="0" fontId="58" fillId="0" borderId="0" xfId="67" applyFont="1" applyFill="1" applyBorder="1" applyAlignment="1" applyProtection="1">
      <alignment horizontal="left" vertical="center" wrapText="1"/>
      <protection locked="0"/>
    </xf>
    <xf numFmtId="0" fontId="59" fillId="0" borderId="0" xfId="67" applyFont="1" applyFill="1" applyBorder="1" applyAlignment="1" applyProtection="1">
      <alignment horizontal="left" vertical="center" wrapText="1"/>
      <protection/>
    </xf>
    <xf numFmtId="0" fontId="58" fillId="0" borderId="18" xfId="67" applyFont="1" applyFill="1" applyBorder="1" applyAlignment="1" applyProtection="1">
      <alignment horizontal="center" vertical="center" wrapText="1"/>
      <protection/>
    </xf>
    <xf numFmtId="0" fontId="58" fillId="0" borderId="20" xfId="67" applyFont="1" applyFill="1" applyBorder="1" applyAlignment="1" applyProtection="1">
      <alignment horizontal="center" vertical="center" wrapText="1"/>
      <protection/>
    </xf>
    <xf numFmtId="0" fontId="58" fillId="0" borderId="29" xfId="67" applyFont="1" applyFill="1" applyBorder="1" applyAlignment="1" applyProtection="1">
      <alignment horizontal="center" vertical="center" wrapText="1"/>
      <protection/>
    </xf>
    <xf numFmtId="180" fontId="58" fillId="0" borderId="30" xfId="67" applyNumberFormat="1" applyFont="1" applyFill="1" applyBorder="1" applyAlignment="1" applyProtection="1">
      <alignment horizontal="center" vertical="center"/>
      <protection/>
    </xf>
    <xf numFmtId="180" fontId="58" fillId="0" borderId="43" xfId="67" applyNumberFormat="1" applyFont="1" applyFill="1" applyBorder="1" applyAlignment="1" applyProtection="1">
      <alignment horizontal="center" vertical="center"/>
      <protection/>
    </xf>
    <xf numFmtId="180" fontId="58" fillId="0" borderId="22" xfId="67" applyNumberFormat="1" applyFont="1" applyFill="1" applyBorder="1" applyAlignment="1" applyProtection="1">
      <alignment horizontal="center" vertical="center"/>
      <protection/>
    </xf>
    <xf numFmtId="180" fontId="58" fillId="0" borderId="22" xfId="67" applyNumberFormat="1" applyFont="1" applyFill="1" applyBorder="1" applyAlignment="1" applyProtection="1">
      <alignment horizontal="right" vertical="center"/>
      <protection/>
    </xf>
    <xf numFmtId="0" fontId="7" fillId="0" borderId="13" xfId="67" applyFont="1" applyFill="1" applyBorder="1" applyAlignment="1" applyProtection="1">
      <alignment horizontal="center" vertical="center" wrapText="1"/>
      <protection/>
    </xf>
    <xf numFmtId="180" fontId="58" fillId="0" borderId="15" xfId="67" applyNumberFormat="1" applyFont="1" applyFill="1" applyBorder="1" applyAlignment="1" applyProtection="1">
      <alignment horizontal="center" vertical="center"/>
      <protection/>
    </xf>
    <xf numFmtId="0" fontId="61" fillId="0" borderId="0" xfId="67" applyFont="1" applyFill="1" applyBorder="1" applyAlignment="1" applyProtection="1">
      <alignment horizontal="center" vertical="center"/>
      <protection locked="0"/>
    </xf>
    <xf numFmtId="0" fontId="7" fillId="0" borderId="10" xfId="67" applyFont="1" applyFill="1" applyBorder="1" applyAlignment="1" applyProtection="1">
      <alignment horizontal="center" vertical="center" wrapText="1"/>
      <protection locked="0"/>
    </xf>
    <xf numFmtId="0" fontId="7" fillId="0" borderId="24" xfId="67" applyFont="1" applyFill="1" applyBorder="1" applyAlignment="1" applyProtection="1">
      <alignment horizontal="center" vertical="center" wrapText="1"/>
      <protection locked="0"/>
    </xf>
    <xf numFmtId="0" fontId="7" fillId="0" borderId="12" xfId="67" applyFont="1" applyFill="1" applyBorder="1" applyAlignment="1" applyProtection="1">
      <alignment horizontal="center" vertical="center" wrapText="1"/>
      <protection/>
    </xf>
    <xf numFmtId="0" fontId="7" fillId="0" borderId="14" xfId="67" applyFont="1" applyFill="1" applyBorder="1" applyAlignment="1" applyProtection="1">
      <alignment horizontal="center" vertical="center" wrapText="1"/>
      <protection locked="0"/>
    </xf>
    <xf numFmtId="0" fontId="7" fillId="0" borderId="15" xfId="67" applyFont="1" applyFill="1" applyBorder="1" applyAlignment="1" applyProtection="1">
      <alignment horizontal="center" vertical="center" wrapText="1"/>
      <protection/>
    </xf>
    <xf numFmtId="0" fontId="7" fillId="0" borderId="27" xfId="67" applyFont="1" applyFill="1" applyBorder="1" applyAlignment="1" applyProtection="1">
      <alignment horizontal="center" vertical="center" wrapText="1"/>
      <protection/>
    </xf>
    <xf numFmtId="180" fontId="58" fillId="0" borderId="16" xfId="67" applyNumberFormat="1" applyFont="1" applyFill="1" applyBorder="1" applyAlignment="1" applyProtection="1">
      <alignment horizontal="right" vertical="center"/>
      <protection locked="0"/>
    </xf>
    <xf numFmtId="0" fontId="56" fillId="0" borderId="0" xfId="67" applyFont="1" applyFill="1" applyBorder="1" applyAlignment="1" applyProtection="1">
      <alignment/>
      <protection locked="0"/>
    </xf>
    <xf numFmtId="0" fontId="59" fillId="0" borderId="0" xfId="67" applyFont="1" applyFill="1" applyBorder="1" applyAlignment="1" applyProtection="1">
      <alignment/>
      <protection locked="0"/>
    </xf>
    <xf numFmtId="0" fontId="7" fillId="0" borderId="15" xfId="67" applyFont="1" applyFill="1" applyBorder="1" applyAlignment="1" applyProtection="1">
      <alignment horizontal="center" vertical="center" wrapText="1"/>
      <protection locked="0"/>
    </xf>
    <xf numFmtId="180" fontId="58" fillId="0" borderId="16" xfId="67" applyNumberFormat="1" applyFont="1" applyFill="1" applyBorder="1" applyAlignment="1" applyProtection="1">
      <alignment horizontal="center" vertical="center"/>
      <protection locked="0"/>
    </xf>
    <xf numFmtId="0" fontId="7" fillId="0" borderId="13" xfId="67" applyFont="1" applyFill="1" applyBorder="1" applyAlignment="1" applyProtection="1">
      <alignment horizontal="center" vertical="center" wrapText="1"/>
      <protection locked="0"/>
    </xf>
    <xf numFmtId="180" fontId="58" fillId="0" borderId="16" xfId="67" applyNumberFormat="1" applyFont="1" applyFill="1" applyBorder="1" applyAlignment="1" applyProtection="1">
      <alignment horizontal="right" vertical="center"/>
      <protection/>
    </xf>
    <xf numFmtId="0" fontId="68" fillId="0" borderId="0" xfId="67" applyFont="1" applyFill="1" applyBorder="1" applyAlignment="1" applyProtection="1">
      <alignment/>
      <protection/>
    </xf>
    <xf numFmtId="0" fontId="57" fillId="0" borderId="0" xfId="67" applyFont="1" applyFill="1" applyBorder="1" applyAlignment="1" applyProtection="1">
      <alignment horizontal="center" vertical="top"/>
      <protection/>
    </xf>
    <xf numFmtId="0" fontId="58" fillId="0" borderId="15" xfId="67" applyFont="1" applyFill="1" applyBorder="1" applyAlignment="1" applyProtection="1">
      <alignment horizontal="left" vertical="center"/>
      <protection/>
    </xf>
    <xf numFmtId="4" fontId="58" fillId="0" borderId="29" xfId="67" applyNumberFormat="1" applyFont="1" applyFill="1" applyBorder="1" applyAlignment="1" applyProtection="1">
      <alignment horizontal="right" vertical="center"/>
      <protection locked="0"/>
    </xf>
    <xf numFmtId="0" fontId="65" fillId="0" borderId="15" xfId="67" applyFont="1" applyFill="1" applyBorder="1" applyAlignment="1" applyProtection="1">
      <alignment horizontal="center" vertical="center"/>
      <protection/>
    </xf>
    <xf numFmtId="4" fontId="65" fillId="0" borderId="29" xfId="67" applyNumberFormat="1" applyFont="1" applyFill="1" applyBorder="1" applyAlignment="1" applyProtection="1">
      <alignment horizontal="right" vertical="center"/>
      <protection/>
    </xf>
    <xf numFmtId="0" fontId="58" fillId="0" borderId="29" xfId="67" applyFont="1" applyFill="1" applyBorder="1" applyAlignment="1" applyProtection="1">
      <alignment horizontal="right" vertical="center"/>
      <protection/>
    </xf>
    <xf numFmtId="0" fontId="58" fillId="0" borderId="16" xfId="67" applyFont="1" applyFill="1" applyBorder="1" applyAlignment="1" applyProtection="1">
      <alignment horizontal="right" vertical="center"/>
      <protection/>
    </xf>
    <xf numFmtId="0" fontId="65" fillId="0" borderId="15" xfId="67" applyFont="1" applyFill="1" applyBorder="1" applyAlignment="1" applyProtection="1">
      <alignment horizontal="center" vertical="center"/>
      <protection locked="0"/>
    </xf>
    <xf numFmtId="0" fontId="65" fillId="0" borderId="16" xfId="67" applyFont="1" applyFill="1" applyBorder="1" applyAlignment="1" applyProtection="1">
      <alignment horizontal="right" vertical="center"/>
      <protection locked="0"/>
    </xf>
    <xf numFmtId="0" fontId="7" fillId="0" borderId="16" xfId="67" applyFont="1" applyFill="1" applyBorder="1" applyAlignment="1" applyProtection="1" quotePrefix="1">
      <alignment horizontal="left" vertical="top" wrapText="1"/>
      <protection/>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7" activePane="bottomRight" state="frozen"/>
      <selection pane="bottomRight" activeCell="I16" sqref="I16"/>
    </sheetView>
  </sheetViews>
  <sheetFormatPr defaultColWidth="8.00390625" defaultRowHeight="12.75"/>
  <cols>
    <col min="1" max="1" width="25.28125" style="1" customWidth="1"/>
    <col min="2" max="2" width="19.57421875" style="1" customWidth="1"/>
    <col min="3" max="3" width="32.00390625" style="1" customWidth="1"/>
    <col min="4" max="4" width="21.28125" style="1" customWidth="1"/>
    <col min="5" max="5" width="8.00390625" style="51" customWidth="1"/>
    <col min="6" max="16384" width="8.00390625" style="51" customWidth="1"/>
  </cols>
  <sheetData>
    <row r="1" spans="1:4" ht="16.5" customHeight="1">
      <c r="A1" s="270"/>
      <c r="B1" s="3"/>
      <c r="C1" s="3"/>
      <c r="D1" s="121" t="s">
        <v>0</v>
      </c>
    </row>
    <row r="2" spans="1:4" ht="36" customHeight="1">
      <c r="A2" s="52" t="s">
        <v>1</v>
      </c>
      <c r="B2" s="271"/>
      <c r="C2" s="271"/>
      <c r="D2" s="271"/>
    </row>
    <row r="3" spans="1:4" ht="21" customHeight="1">
      <c r="A3" s="84" t="s">
        <v>2</v>
      </c>
      <c r="B3" s="233"/>
      <c r="C3" s="233"/>
      <c r="D3" s="120" t="s">
        <v>3</v>
      </c>
    </row>
    <row r="4" spans="1:4" ht="19.5" customHeight="1">
      <c r="A4" s="12" t="s">
        <v>4</v>
      </c>
      <c r="B4" s="14"/>
      <c r="C4" s="12" t="s">
        <v>5</v>
      </c>
      <c r="D4" s="14"/>
    </row>
    <row r="5" spans="1:4" ht="19.5" customHeight="1">
      <c r="A5" s="66" t="s">
        <v>6</v>
      </c>
      <c r="B5" s="66" t="s">
        <v>7</v>
      </c>
      <c r="C5" s="66" t="s">
        <v>8</v>
      </c>
      <c r="D5" s="66" t="s">
        <v>7</v>
      </c>
    </row>
    <row r="6" spans="1:4" ht="19.5" customHeight="1">
      <c r="A6" s="70"/>
      <c r="B6" s="70"/>
      <c r="C6" s="70"/>
      <c r="D6" s="70"/>
    </row>
    <row r="7" spans="1:4" ht="20.25" customHeight="1">
      <c r="A7" s="158" t="s">
        <v>9</v>
      </c>
      <c r="B7" s="192">
        <v>4999.21</v>
      </c>
      <c r="C7" s="158" t="s">
        <v>10</v>
      </c>
      <c r="D7" s="192"/>
    </row>
    <row r="8" spans="1:4" ht="20.25" customHeight="1">
      <c r="A8" s="158" t="s">
        <v>11</v>
      </c>
      <c r="B8" s="192"/>
      <c r="C8" s="158" t="s">
        <v>12</v>
      </c>
      <c r="D8" s="192"/>
    </row>
    <row r="9" spans="1:4" ht="20.25" customHeight="1">
      <c r="A9" s="158" t="s">
        <v>13</v>
      </c>
      <c r="B9" s="192"/>
      <c r="C9" s="158" t="s">
        <v>14</v>
      </c>
      <c r="D9" s="192"/>
    </row>
    <row r="10" spans="1:4" ht="20.25" customHeight="1">
      <c r="A10" s="158" t="s">
        <v>15</v>
      </c>
      <c r="B10" s="237">
        <v>559</v>
      </c>
      <c r="C10" s="158" t="s">
        <v>16</v>
      </c>
      <c r="D10" s="192"/>
    </row>
    <row r="11" spans="1:4" ht="20.25" customHeight="1">
      <c r="A11" s="158" t="s">
        <v>17</v>
      </c>
      <c r="B11" s="237">
        <f>B12+B13+B14+B15+B16</f>
        <v>1010</v>
      </c>
      <c r="C11" s="158" t="s">
        <v>18</v>
      </c>
      <c r="D11" s="192">
        <v>5769.68</v>
      </c>
    </row>
    <row r="12" spans="1:4" ht="20.25" customHeight="1">
      <c r="A12" s="158" t="s">
        <v>19</v>
      </c>
      <c r="B12" s="237"/>
      <c r="C12" s="158" t="s">
        <v>20</v>
      </c>
      <c r="D12" s="192"/>
    </row>
    <row r="13" spans="1:4" ht="20.25" customHeight="1">
      <c r="A13" s="158" t="s">
        <v>21</v>
      </c>
      <c r="B13" s="237"/>
      <c r="C13" s="158" t="s">
        <v>22</v>
      </c>
      <c r="D13" s="192"/>
    </row>
    <row r="14" spans="1:4" ht="20.25" customHeight="1">
      <c r="A14" s="158" t="s">
        <v>23</v>
      </c>
      <c r="B14" s="237"/>
      <c r="C14" s="158" t="s">
        <v>24</v>
      </c>
      <c r="D14" s="192">
        <v>348.82</v>
      </c>
    </row>
    <row r="15" spans="1:4" ht="20.25" customHeight="1">
      <c r="A15" s="272" t="s">
        <v>25</v>
      </c>
      <c r="B15" s="273"/>
      <c r="C15" s="158" t="s">
        <v>26</v>
      </c>
      <c r="D15" s="192">
        <v>225.07</v>
      </c>
    </row>
    <row r="16" spans="1:4" ht="20.25" customHeight="1">
      <c r="A16" s="272" t="s">
        <v>27</v>
      </c>
      <c r="B16" s="152">
        <v>1010</v>
      </c>
      <c r="C16" s="158" t="s">
        <v>28</v>
      </c>
      <c r="D16" s="192"/>
    </row>
    <row r="17" spans="1:4" ht="20.25" customHeight="1">
      <c r="A17" s="152"/>
      <c r="B17" s="152"/>
      <c r="C17" s="158" t="s">
        <v>29</v>
      </c>
      <c r="D17" s="192"/>
    </row>
    <row r="18" spans="1:4" ht="20.25" customHeight="1">
      <c r="A18" s="152"/>
      <c r="B18" s="152"/>
      <c r="C18" s="158" t="s">
        <v>30</v>
      </c>
      <c r="D18" s="192"/>
    </row>
    <row r="19" spans="1:4" ht="20.25" customHeight="1">
      <c r="A19" s="152"/>
      <c r="B19" s="152"/>
      <c r="C19" s="158" t="s">
        <v>31</v>
      </c>
      <c r="D19" s="192"/>
    </row>
    <row r="20" spans="1:4" ht="20.25" customHeight="1">
      <c r="A20" s="152"/>
      <c r="B20" s="152"/>
      <c r="C20" s="158" t="s">
        <v>32</v>
      </c>
      <c r="D20" s="192"/>
    </row>
    <row r="21" spans="1:4" ht="20.25" customHeight="1">
      <c r="A21" s="152"/>
      <c r="B21" s="152"/>
      <c r="C21" s="158" t="s">
        <v>33</v>
      </c>
      <c r="D21" s="192"/>
    </row>
    <row r="22" spans="1:4" ht="20.25" customHeight="1">
      <c r="A22" s="152"/>
      <c r="B22" s="152"/>
      <c r="C22" s="158" t="s">
        <v>34</v>
      </c>
      <c r="D22" s="192"/>
    </row>
    <row r="23" spans="1:4" ht="20.25" customHeight="1">
      <c r="A23" s="152"/>
      <c r="B23" s="152"/>
      <c r="C23" s="158" t="s">
        <v>35</v>
      </c>
      <c r="D23" s="192"/>
    </row>
    <row r="24" spans="1:4" ht="20.25" customHeight="1">
      <c r="A24" s="152"/>
      <c r="B24" s="152"/>
      <c r="C24" s="158" t="s">
        <v>36</v>
      </c>
      <c r="D24" s="192"/>
    </row>
    <row r="25" spans="1:4" ht="20.25" customHeight="1">
      <c r="A25" s="152"/>
      <c r="B25" s="152"/>
      <c r="C25" s="158" t="s">
        <v>37</v>
      </c>
      <c r="D25" s="192">
        <v>224.64</v>
      </c>
    </row>
    <row r="26" spans="1:4" ht="20.25" customHeight="1">
      <c r="A26" s="152"/>
      <c r="B26" s="152"/>
      <c r="C26" s="158" t="s">
        <v>38</v>
      </c>
      <c r="D26" s="192"/>
    </row>
    <row r="27" spans="1:4" ht="20.25" customHeight="1">
      <c r="A27" s="152"/>
      <c r="B27" s="152"/>
      <c r="C27" s="158" t="s">
        <v>39</v>
      </c>
      <c r="D27" s="192"/>
    </row>
    <row r="28" spans="1:4" ht="20.25" customHeight="1">
      <c r="A28" s="152"/>
      <c r="B28" s="152"/>
      <c r="C28" s="158" t="s">
        <v>40</v>
      </c>
      <c r="D28" s="192"/>
    </row>
    <row r="29" spans="1:4" ht="20.25" customHeight="1">
      <c r="A29" s="152"/>
      <c r="B29" s="152"/>
      <c r="C29" s="158" t="s">
        <v>41</v>
      </c>
      <c r="D29" s="192"/>
    </row>
    <row r="30" spans="1:4" ht="20.25" customHeight="1">
      <c r="A30" s="274" t="s">
        <v>42</v>
      </c>
      <c r="B30" s="275">
        <f>B7+B8+B9+B10+B11</f>
        <v>6568.21</v>
      </c>
      <c r="C30" s="241" t="s">
        <v>43</v>
      </c>
      <c r="D30" s="239">
        <f>SUM(D7:D29)</f>
        <v>6568.21</v>
      </c>
    </row>
    <row r="31" spans="1:4" ht="20.25" customHeight="1">
      <c r="A31" s="272" t="s">
        <v>44</v>
      </c>
      <c r="B31" s="276" t="s">
        <v>45</v>
      </c>
      <c r="C31" s="158" t="s">
        <v>46</v>
      </c>
      <c r="D31" s="277" t="s">
        <v>47</v>
      </c>
    </row>
    <row r="32" spans="1:4" ht="20.25" customHeight="1">
      <c r="A32" s="278" t="s">
        <v>48</v>
      </c>
      <c r="B32" s="275">
        <f>SUM(B30:B31)</f>
        <v>6568.21</v>
      </c>
      <c r="C32" s="241" t="s">
        <v>49</v>
      </c>
      <c r="D32" s="279">
        <f>D30</f>
        <v>6568.21</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1"/>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193"/>
  <sheetViews>
    <sheetView workbookViewId="0" topLeftCell="E153">
      <selection activeCell="J153" sqref="J153"/>
    </sheetView>
  </sheetViews>
  <sheetFormatPr defaultColWidth="9.140625" defaultRowHeight="12.75"/>
  <cols>
    <col min="1" max="1" width="34.28125" style="50" customWidth="1"/>
    <col min="2" max="2" width="29.00390625" style="50" customWidth="1"/>
    <col min="3" max="5" width="23.57421875" style="50" customWidth="1"/>
    <col min="6" max="6" width="11.28125" style="51" customWidth="1"/>
    <col min="7" max="7" width="25.140625" style="50" customWidth="1"/>
    <col min="8" max="8" width="15.57421875" style="51" customWidth="1"/>
    <col min="9" max="9" width="13.421875" style="51" customWidth="1"/>
    <col min="10" max="10" width="18.7109375" style="50" customWidth="1"/>
    <col min="11" max="11" width="9.140625" style="51" customWidth="1"/>
    <col min="12" max="16384" width="9.140625" style="51" customWidth="1"/>
  </cols>
  <sheetData>
    <row r="1" ht="12" customHeight="1">
      <c r="J1" s="59" t="s">
        <v>498</v>
      </c>
    </row>
    <row r="2" spans="1:10" ht="28.5" customHeight="1">
      <c r="A2" s="52" t="s">
        <v>499</v>
      </c>
      <c r="B2" s="5"/>
      <c r="C2" s="5"/>
      <c r="D2" s="5"/>
      <c r="E2" s="5"/>
      <c r="F2" s="53"/>
      <c r="G2" s="5"/>
      <c r="H2" s="53"/>
      <c r="I2" s="53"/>
      <c r="J2" s="5"/>
    </row>
    <row r="3" ht="17.25" customHeight="1">
      <c r="A3" s="54" t="s">
        <v>2</v>
      </c>
    </row>
    <row r="4" spans="1:10" ht="44.25" customHeight="1">
      <c r="A4" s="55" t="s">
        <v>500</v>
      </c>
      <c r="B4" s="55" t="s">
        <v>501</v>
      </c>
      <c r="C4" s="55" t="s">
        <v>502</v>
      </c>
      <c r="D4" s="55" t="s">
        <v>503</v>
      </c>
      <c r="E4" s="55" t="s">
        <v>504</v>
      </c>
      <c r="F4" s="56" t="s">
        <v>505</v>
      </c>
      <c r="G4" s="55" t="s">
        <v>506</v>
      </c>
      <c r="H4" s="56" t="s">
        <v>507</v>
      </c>
      <c r="I4" s="56" t="s">
        <v>508</v>
      </c>
      <c r="J4" s="55" t="s">
        <v>509</v>
      </c>
    </row>
    <row r="5" spans="1:10" ht="14.25" customHeight="1">
      <c r="A5" s="55">
        <v>1</v>
      </c>
      <c r="B5" s="55">
        <v>2</v>
      </c>
      <c r="C5" s="55">
        <v>3</v>
      </c>
      <c r="D5" s="55">
        <v>4</v>
      </c>
      <c r="E5" s="55">
        <v>5</v>
      </c>
      <c r="F5" s="56">
        <v>6</v>
      </c>
      <c r="G5" s="55">
        <v>7</v>
      </c>
      <c r="H5" s="56">
        <v>8</v>
      </c>
      <c r="I5" s="56">
        <v>9</v>
      </c>
      <c r="J5" s="55">
        <v>10</v>
      </c>
    </row>
    <row r="6" spans="1:10" ht="42" customHeight="1">
      <c r="A6" s="25" t="s">
        <v>68</v>
      </c>
      <c r="B6" s="57"/>
      <c r="C6" s="57"/>
      <c r="D6" s="57"/>
      <c r="E6" s="55"/>
      <c r="F6" s="56"/>
      <c r="G6" s="55"/>
      <c r="H6" s="56"/>
      <c r="I6" s="56"/>
      <c r="J6" s="55"/>
    </row>
    <row r="7" spans="1:10" ht="42.75" customHeight="1">
      <c r="A7" s="25" t="s">
        <v>70</v>
      </c>
      <c r="B7" s="58" t="s">
        <v>45</v>
      </c>
      <c r="C7" s="58" t="s">
        <v>45</v>
      </c>
      <c r="D7" s="58" t="s">
        <v>45</v>
      </c>
      <c r="E7" s="25" t="s">
        <v>45</v>
      </c>
      <c r="F7" s="58" t="s">
        <v>45</v>
      </c>
      <c r="G7" s="25" t="s">
        <v>45</v>
      </c>
      <c r="H7" s="58" t="s">
        <v>45</v>
      </c>
      <c r="I7" s="58" t="s">
        <v>45</v>
      </c>
      <c r="J7" s="25" t="s">
        <v>45</v>
      </c>
    </row>
    <row r="8" spans="1:10" ht="56.25">
      <c r="A8" s="148" t="s">
        <v>510</v>
      </c>
      <c r="B8" s="58" t="s">
        <v>511</v>
      </c>
      <c r="C8" s="58" t="s">
        <v>512</v>
      </c>
      <c r="D8" s="58" t="s">
        <v>513</v>
      </c>
      <c r="E8" s="25" t="s">
        <v>514</v>
      </c>
      <c r="F8" s="58" t="s">
        <v>515</v>
      </c>
      <c r="G8" s="25" t="s">
        <v>516</v>
      </c>
      <c r="H8" s="58" t="s">
        <v>517</v>
      </c>
      <c r="I8" s="58" t="s">
        <v>518</v>
      </c>
      <c r="J8" s="25" t="s">
        <v>519</v>
      </c>
    </row>
    <row r="9" spans="1:10" ht="67.5">
      <c r="A9" s="149"/>
      <c r="B9" s="58" t="s">
        <v>511</v>
      </c>
      <c r="C9" s="58" t="s">
        <v>512</v>
      </c>
      <c r="D9" s="58" t="s">
        <v>513</v>
      </c>
      <c r="E9" s="25" t="s">
        <v>520</v>
      </c>
      <c r="F9" s="58" t="s">
        <v>515</v>
      </c>
      <c r="G9" s="25" t="s">
        <v>521</v>
      </c>
      <c r="H9" s="58" t="s">
        <v>517</v>
      </c>
      <c r="I9" s="58" t="s">
        <v>518</v>
      </c>
      <c r="J9" s="25" t="s">
        <v>522</v>
      </c>
    </row>
    <row r="10" spans="1:10" ht="33.75">
      <c r="A10" s="149"/>
      <c r="B10" s="58" t="s">
        <v>511</v>
      </c>
      <c r="C10" s="58" t="s">
        <v>512</v>
      </c>
      <c r="D10" s="58" t="s">
        <v>513</v>
      </c>
      <c r="E10" s="25" t="s">
        <v>523</v>
      </c>
      <c r="F10" s="58" t="s">
        <v>515</v>
      </c>
      <c r="G10" s="25" t="s">
        <v>272</v>
      </c>
      <c r="H10" s="58" t="s">
        <v>517</v>
      </c>
      <c r="I10" s="58" t="s">
        <v>518</v>
      </c>
      <c r="J10" s="25" t="s">
        <v>524</v>
      </c>
    </row>
    <row r="11" spans="1:10" ht="22.5">
      <c r="A11" s="149"/>
      <c r="B11" s="58" t="s">
        <v>511</v>
      </c>
      <c r="C11" s="58" t="s">
        <v>525</v>
      </c>
      <c r="D11" s="58" t="s">
        <v>526</v>
      </c>
      <c r="E11" s="25" t="s">
        <v>527</v>
      </c>
      <c r="F11" s="58" t="s">
        <v>515</v>
      </c>
      <c r="G11" s="25" t="s">
        <v>528</v>
      </c>
      <c r="H11" s="58" t="s">
        <v>45</v>
      </c>
      <c r="I11" s="58" t="s">
        <v>529</v>
      </c>
      <c r="J11" s="25" t="s">
        <v>530</v>
      </c>
    </row>
    <row r="12" spans="1:10" ht="33.75">
      <c r="A12" s="149"/>
      <c r="B12" s="58" t="s">
        <v>511</v>
      </c>
      <c r="C12" s="58" t="s">
        <v>531</v>
      </c>
      <c r="D12" s="58" t="s">
        <v>532</v>
      </c>
      <c r="E12" s="25" t="s">
        <v>533</v>
      </c>
      <c r="F12" s="58" t="s">
        <v>534</v>
      </c>
      <c r="G12" s="25" t="s">
        <v>535</v>
      </c>
      <c r="H12" s="58" t="s">
        <v>536</v>
      </c>
      <c r="I12" s="58" t="s">
        <v>518</v>
      </c>
      <c r="J12" s="25" t="s">
        <v>537</v>
      </c>
    </row>
    <row r="13" spans="1:10" ht="33.75">
      <c r="A13" s="150"/>
      <c r="B13" s="58" t="s">
        <v>511</v>
      </c>
      <c r="C13" s="58" t="s">
        <v>531</v>
      </c>
      <c r="D13" s="58" t="s">
        <v>532</v>
      </c>
      <c r="E13" s="25" t="s">
        <v>538</v>
      </c>
      <c r="F13" s="58" t="s">
        <v>534</v>
      </c>
      <c r="G13" s="25" t="s">
        <v>535</v>
      </c>
      <c r="H13" s="58" t="s">
        <v>536</v>
      </c>
      <c r="I13" s="58" t="s">
        <v>518</v>
      </c>
      <c r="J13" s="25" t="s">
        <v>539</v>
      </c>
    </row>
    <row r="14" spans="1:10" ht="78.75">
      <c r="A14" s="148" t="s">
        <v>540</v>
      </c>
      <c r="B14" s="58" t="s">
        <v>541</v>
      </c>
      <c r="C14" s="58" t="s">
        <v>512</v>
      </c>
      <c r="D14" s="58" t="s">
        <v>513</v>
      </c>
      <c r="E14" s="25" t="s">
        <v>542</v>
      </c>
      <c r="F14" s="58" t="s">
        <v>515</v>
      </c>
      <c r="G14" s="25" t="s">
        <v>521</v>
      </c>
      <c r="H14" s="58" t="s">
        <v>517</v>
      </c>
      <c r="I14" s="58" t="s">
        <v>518</v>
      </c>
      <c r="J14" s="25" t="s">
        <v>543</v>
      </c>
    </row>
    <row r="15" spans="1:10" ht="78.75">
      <c r="A15" s="149"/>
      <c r="B15" s="58" t="s">
        <v>541</v>
      </c>
      <c r="C15" s="58" t="s">
        <v>512</v>
      </c>
      <c r="D15" s="58" t="s">
        <v>513</v>
      </c>
      <c r="E15" s="25" t="s">
        <v>544</v>
      </c>
      <c r="F15" s="58" t="s">
        <v>534</v>
      </c>
      <c r="G15" s="25" t="s">
        <v>516</v>
      </c>
      <c r="H15" s="58" t="s">
        <v>545</v>
      </c>
      <c r="I15" s="58" t="s">
        <v>518</v>
      </c>
      <c r="J15" s="25" t="s">
        <v>546</v>
      </c>
    </row>
    <row r="16" spans="1:10" ht="67.5">
      <c r="A16" s="149"/>
      <c r="B16" s="58" t="s">
        <v>541</v>
      </c>
      <c r="C16" s="58" t="s">
        <v>512</v>
      </c>
      <c r="D16" s="58" t="s">
        <v>513</v>
      </c>
      <c r="E16" s="25" t="s">
        <v>547</v>
      </c>
      <c r="F16" s="58" t="s">
        <v>515</v>
      </c>
      <c r="G16" s="25" t="s">
        <v>158</v>
      </c>
      <c r="H16" s="58" t="s">
        <v>548</v>
      </c>
      <c r="I16" s="58" t="s">
        <v>518</v>
      </c>
      <c r="J16" s="25" t="s">
        <v>549</v>
      </c>
    </row>
    <row r="17" spans="1:10" ht="33.75">
      <c r="A17" s="149"/>
      <c r="B17" s="58" t="s">
        <v>541</v>
      </c>
      <c r="C17" s="58" t="s">
        <v>525</v>
      </c>
      <c r="D17" s="58" t="s">
        <v>526</v>
      </c>
      <c r="E17" s="25" t="s">
        <v>527</v>
      </c>
      <c r="F17" s="58" t="s">
        <v>515</v>
      </c>
      <c r="G17" s="25" t="s">
        <v>528</v>
      </c>
      <c r="H17" s="58" t="s">
        <v>45</v>
      </c>
      <c r="I17" s="58" t="s">
        <v>529</v>
      </c>
      <c r="J17" s="25" t="s">
        <v>550</v>
      </c>
    </row>
    <row r="18" spans="1:10" ht="135">
      <c r="A18" s="149"/>
      <c r="B18" s="58" t="s">
        <v>541</v>
      </c>
      <c r="C18" s="58" t="s">
        <v>525</v>
      </c>
      <c r="D18" s="58" t="s">
        <v>526</v>
      </c>
      <c r="E18" s="25" t="s">
        <v>551</v>
      </c>
      <c r="F18" s="58" t="s">
        <v>515</v>
      </c>
      <c r="G18" s="25" t="s">
        <v>552</v>
      </c>
      <c r="H18" s="58" t="s">
        <v>45</v>
      </c>
      <c r="I18" s="58" t="s">
        <v>529</v>
      </c>
      <c r="J18" s="25" t="s">
        <v>553</v>
      </c>
    </row>
    <row r="19" spans="1:10" ht="33.75">
      <c r="A19" s="149"/>
      <c r="B19" s="58" t="s">
        <v>541</v>
      </c>
      <c r="C19" s="58" t="s">
        <v>531</v>
      </c>
      <c r="D19" s="58" t="s">
        <v>532</v>
      </c>
      <c r="E19" s="25" t="s">
        <v>538</v>
      </c>
      <c r="F19" s="58" t="s">
        <v>534</v>
      </c>
      <c r="G19" s="25" t="s">
        <v>535</v>
      </c>
      <c r="H19" s="58" t="s">
        <v>536</v>
      </c>
      <c r="I19" s="58" t="s">
        <v>518</v>
      </c>
      <c r="J19" s="25" t="s">
        <v>539</v>
      </c>
    </row>
    <row r="20" spans="1:10" ht="33.75">
      <c r="A20" s="150"/>
      <c r="B20" s="58" t="s">
        <v>541</v>
      </c>
      <c r="C20" s="58" t="s">
        <v>531</v>
      </c>
      <c r="D20" s="58" t="s">
        <v>532</v>
      </c>
      <c r="E20" s="25" t="s">
        <v>533</v>
      </c>
      <c r="F20" s="58" t="s">
        <v>534</v>
      </c>
      <c r="G20" s="25" t="s">
        <v>535</v>
      </c>
      <c r="H20" s="58" t="s">
        <v>536</v>
      </c>
      <c r="I20" s="58" t="s">
        <v>518</v>
      </c>
      <c r="J20" s="25" t="s">
        <v>554</v>
      </c>
    </row>
    <row r="21" spans="1:10" ht="78.75">
      <c r="A21" s="148" t="s">
        <v>555</v>
      </c>
      <c r="B21" s="58" t="s">
        <v>541</v>
      </c>
      <c r="C21" s="58" t="s">
        <v>512</v>
      </c>
      <c r="D21" s="58" t="s">
        <v>513</v>
      </c>
      <c r="E21" s="25" t="s">
        <v>542</v>
      </c>
      <c r="F21" s="58" t="s">
        <v>515</v>
      </c>
      <c r="G21" s="25" t="s">
        <v>521</v>
      </c>
      <c r="H21" s="58" t="s">
        <v>517</v>
      </c>
      <c r="I21" s="58" t="s">
        <v>518</v>
      </c>
      <c r="J21" s="25" t="s">
        <v>543</v>
      </c>
    </row>
    <row r="22" spans="1:10" ht="78.75">
      <c r="A22" s="149"/>
      <c r="B22" s="58" t="s">
        <v>541</v>
      </c>
      <c r="C22" s="58" t="s">
        <v>512</v>
      </c>
      <c r="D22" s="58" t="s">
        <v>513</v>
      </c>
      <c r="E22" s="25" t="s">
        <v>544</v>
      </c>
      <c r="F22" s="58" t="s">
        <v>534</v>
      </c>
      <c r="G22" s="25" t="s">
        <v>516</v>
      </c>
      <c r="H22" s="58" t="s">
        <v>545</v>
      </c>
      <c r="I22" s="58" t="s">
        <v>518</v>
      </c>
      <c r="J22" s="25" t="s">
        <v>546</v>
      </c>
    </row>
    <row r="23" spans="1:10" ht="67.5">
      <c r="A23" s="149"/>
      <c r="B23" s="58" t="s">
        <v>541</v>
      </c>
      <c r="C23" s="58" t="s">
        <v>512</v>
      </c>
      <c r="D23" s="58" t="s">
        <v>513</v>
      </c>
      <c r="E23" s="25" t="s">
        <v>547</v>
      </c>
      <c r="F23" s="58" t="s">
        <v>515</v>
      </c>
      <c r="G23" s="25" t="s">
        <v>158</v>
      </c>
      <c r="H23" s="58" t="s">
        <v>548</v>
      </c>
      <c r="I23" s="58" t="s">
        <v>518</v>
      </c>
      <c r="J23" s="25" t="s">
        <v>549</v>
      </c>
    </row>
    <row r="24" spans="1:10" ht="33.75">
      <c r="A24" s="149"/>
      <c r="B24" s="58" t="s">
        <v>541</v>
      </c>
      <c r="C24" s="58" t="s">
        <v>525</v>
      </c>
      <c r="D24" s="58" t="s">
        <v>526</v>
      </c>
      <c r="E24" s="25" t="s">
        <v>527</v>
      </c>
      <c r="F24" s="58" t="s">
        <v>515</v>
      </c>
      <c r="G24" s="25" t="s">
        <v>528</v>
      </c>
      <c r="H24" s="58" t="s">
        <v>45</v>
      </c>
      <c r="I24" s="58" t="s">
        <v>529</v>
      </c>
      <c r="J24" s="25" t="s">
        <v>550</v>
      </c>
    </row>
    <row r="25" spans="1:10" ht="135">
      <c r="A25" s="149"/>
      <c r="B25" s="58" t="s">
        <v>541</v>
      </c>
      <c r="C25" s="58" t="s">
        <v>525</v>
      </c>
      <c r="D25" s="58" t="s">
        <v>526</v>
      </c>
      <c r="E25" s="25" t="s">
        <v>551</v>
      </c>
      <c r="F25" s="58" t="s">
        <v>515</v>
      </c>
      <c r="G25" s="25" t="s">
        <v>552</v>
      </c>
      <c r="H25" s="58" t="s">
        <v>45</v>
      </c>
      <c r="I25" s="58" t="s">
        <v>529</v>
      </c>
      <c r="J25" s="25" t="s">
        <v>553</v>
      </c>
    </row>
    <row r="26" spans="1:10" ht="33.75">
      <c r="A26" s="149"/>
      <c r="B26" s="58" t="s">
        <v>541</v>
      </c>
      <c r="C26" s="58" t="s">
        <v>531</v>
      </c>
      <c r="D26" s="58" t="s">
        <v>532</v>
      </c>
      <c r="E26" s="25" t="s">
        <v>538</v>
      </c>
      <c r="F26" s="58" t="s">
        <v>534</v>
      </c>
      <c r="G26" s="25" t="s">
        <v>535</v>
      </c>
      <c r="H26" s="58" t="s">
        <v>536</v>
      </c>
      <c r="I26" s="58" t="s">
        <v>518</v>
      </c>
      <c r="J26" s="25" t="s">
        <v>539</v>
      </c>
    </row>
    <row r="27" spans="1:10" ht="33.75">
      <c r="A27" s="150"/>
      <c r="B27" s="58" t="s">
        <v>541</v>
      </c>
      <c r="C27" s="58" t="s">
        <v>531</v>
      </c>
      <c r="D27" s="58" t="s">
        <v>532</v>
      </c>
      <c r="E27" s="25" t="s">
        <v>533</v>
      </c>
      <c r="F27" s="58" t="s">
        <v>534</v>
      </c>
      <c r="G27" s="25" t="s">
        <v>535</v>
      </c>
      <c r="H27" s="58" t="s">
        <v>536</v>
      </c>
      <c r="I27" s="58" t="s">
        <v>518</v>
      </c>
      <c r="J27" s="25" t="s">
        <v>554</v>
      </c>
    </row>
    <row r="28" spans="1:10" ht="56.25">
      <c r="A28" s="148" t="s">
        <v>556</v>
      </c>
      <c r="B28" s="58" t="s">
        <v>541</v>
      </c>
      <c r="C28" s="58" t="s">
        <v>512</v>
      </c>
      <c r="D28" s="58" t="s">
        <v>513</v>
      </c>
      <c r="E28" s="25" t="s">
        <v>514</v>
      </c>
      <c r="F28" s="58" t="s">
        <v>515</v>
      </c>
      <c r="G28" s="25" t="s">
        <v>516</v>
      </c>
      <c r="H28" s="58" t="s">
        <v>517</v>
      </c>
      <c r="I28" s="58" t="s">
        <v>518</v>
      </c>
      <c r="J28" s="25" t="s">
        <v>519</v>
      </c>
    </row>
    <row r="29" spans="1:10" ht="67.5">
      <c r="A29" s="149"/>
      <c r="B29" s="58" t="s">
        <v>541</v>
      </c>
      <c r="C29" s="58" t="s">
        <v>512</v>
      </c>
      <c r="D29" s="58" t="s">
        <v>513</v>
      </c>
      <c r="E29" s="25" t="s">
        <v>520</v>
      </c>
      <c r="F29" s="58" t="s">
        <v>515</v>
      </c>
      <c r="G29" s="25" t="s">
        <v>521</v>
      </c>
      <c r="H29" s="58" t="s">
        <v>517</v>
      </c>
      <c r="I29" s="58" t="s">
        <v>518</v>
      </c>
      <c r="J29" s="25" t="s">
        <v>522</v>
      </c>
    </row>
    <row r="30" spans="1:10" ht="33.75">
      <c r="A30" s="149"/>
      <c r="B30" s="58" t="s">
        <v>541</v>
      </c>
      <c r="C30" s="58" t="s">
        <v>512</v>
      </c>
      <c r="D30" s="58" t="s">
        <v>513</v>
      </c>
      <c r="E30" s="25" t="s">
        <v>523</v>
      </c>
      <c r="F30" s="58" t="s">
        <v>515</v>
      </c>
      <c r="G30" s="25" t="s">
        <v>272</v>
      </c>
      <c r="H30" s="58" t="s">
        <v>517</v>
      </c>
      <c r="I30" s="58" t="s">
        <v>518</v>
      </c>
      <c r="J30" s="25" t="s">
        <v>524</v>
      </c>
    </row>
    <row r="31" spans="1:10" ht="33.75">
      <c r="A31" s="149"/>
      <c r="B31" s="58" t="s">
        <v>541</v>
      </c>
      <c r="C31" s="58" t="s">
        <v>525</v>
      </c>
      <c r="D31" s="58" t="s">
        <v>526</v>
      </c>
      <c r="E31" s="25" t="s">
        <v>527</v>
      </c>
      <c r="F31" s="58" t="s">
        <v>515</v>
      </c>
      <c r="G31" s="25" t="s">
        <v>528</v>
      </c>
      <c r="H31" s="58" t="s">
        <v>45</v>
      </c>
      <c r="I31" s="58" t="s">
        <v>529</v>
      </c>
      <c r="J31" s="25" t="s">
        <v>530</v>
      </c>
    </row>
    <row r="32" spans="1:10" ht="33.75">
      <c r="A32" s="149"/>
      <c r="B32" s="58" t="s">
        <v>541</v>
      </c>
      <c r="C32" s="58" t="s">
        <v>531</v>
      </c>
      <c r="D32" s="58" t="s">
        <v>532</v>
      </c>
      <c r="E32" s="25" t="s">
        <v>533</v>
      </c>
      <c r="F32" s="58" t="s">
        <v>534</v>
      </c>
      <c r="G32" s="25" t="s">
        <v>535</v>
      </c>
      <c r="H32" s="58" t="s">
        <v>536</v>
      </c>
      <c r="I32" s="58" t="s">
        <v>518</v>
      </c>
      <c r="J32" s="25" t="s">
        <v>537</v>
      </c>
    </row>
    <row r="33" spans="1:10" ht="33.75">
      <c r="A33" s="150"/>
      <c r="B33" s="58" t="s">
        <v>541</v>
      </c>
      <c r="C33" s="58" t="s">
        <v>531</v>
      </c>
      <c r="D33" s="58" t="s">
        <v>532</v>
      </c>
      <c r="E33" s="25" t="s">
        <v>538</v>
      </c>
      <c r="F33" s="58" t="s">
        <v>534</v>
      </c>
      <c r="G33" s="25" t="s">
        <v>535</v>
      </c>
      <c r="H33" s="58" t="s">
        <v>536</v>
      </c>
      <c r="I33" s="58" t="s">
        <v>518</v>
      </c>
      <c r="J33" s="25" t="s">
        <v>539</v>
      </c>
    </row>
    <row r="34" spans="1:10" ht="56.25">
      <c r="A34" s="148" t="s">
        <v>557</v>
      </c>
      <c r="B34" s="58" t="s">
        <v>511</v>
      </c>
      <c r="C34" s="58" t="s">
        <v>512</v>
      </c>
      <c r="D34" s="58" t="s">
        <v>513</v>
      </c>
      <c r="E34" s="25" t="s">
        <v>514</v>
      </c>
      <c r="F34" s="58" t="s">
        <v>515</v>
      </c>
      <c r="G34" s="25" t="s">
        <v>516</v>
      </c>
      <c r="H34" s="58" t="s">
        <v>517</v>
      </c>
      <c r="I34" s="58" t="s">
        <v>518</v>
      </c>
      <c r="J34" s="25" t="s">
        <v>519</v>
      </c>
    </row>
    <row r="35" spans="1:10" ht="67.5">
      <c r="A35" s="149"/>
      <c r="B35" s="58" t="s">
        <v>511</v>
      </c>
      <c r="C35" s="58" t="s">
        <v>512</v>
      </c>
      <c r="D35" s="58" t="s">
        <v>513</v>
      </c>
      <c r="E35" s="25" t="s">
        <v>520</v>
      </c>
      <c r="F35" s="58" t="s">
        <v>515</v>
      </c>
      <c r="G35" s="25" t="s">
        <v>521</v>
      </c>
      <c r="H35" s="58" t="s">
        <v>517</v>
      </c>
      <c r="I35" s="58" t="s">
        <v>518</v>
      </c>
      <c r="J35" s="25" t="s">
        <v>522</v>
      </c>
    </row>
    <row r="36" spans="1:10" ht="33.75">
      <c r="A36" s="149"/>
      <c r="B36" s="58" t="s">
        <v>511</v>
      </c>
      <c r="C36" s="58" t="s">
        <v>512</v>
      </c>
      <c r="D36" s="58" t="s">
        <v>513</v>
      </c>
      <c r="E36" s="25" t="s">
        <v>523</v>
      </c>
      <c r="F36" s="58" t="s">
        <v>515</v>
      </c>
      <c r="G36" s="25" t="s">
        <v>272</v>
      </c>
      <c r="H36" s="58" t="s">
        <v>517</v>
      </c>
      <c r="I36" s="58" t="s">
        <v>518</v>
      </c>
      <c r="J36" s="25" t="s">
        <v>524</v>
      </c>
    </row>
    <row r="37" spans="1:10" ht="22.5">
      <c r="A37" s="149"/>
      <c r="B37" s="58" t="s">
        <v>511</v>
      </c>
      <c r="C37" s="58" t="s">
        <v>525</v>
      </c>
      <c r="D37" s="58" t="s">
        <v>526</v>
      </c>
      <c r="E37" s="25" t="s">
        <v>527</v>
      </c>
      <c r="F37" s="58" t="s">
        <v>515</v>
      </c>
      <c r="G37" s="25" t="s">
        <v>528</v>
      </c>
      <c r="H37" s="58" t="s">
        <v>45</v>
      </c>
      <c r="I37" s="58" t="s">
        <v>529</v>
      </c>
      <c r="J37" s="25" t="s">
        <v>530</v>
      </c>
    </row>
    <row r="38" spans="1:10" ht="33.75">
      <c r="A38" s="149"/>
      <c r="B38" s="58" t="s">
        <v>511</v>
      </c>
      <c r="C38" s="58" t="s">
        <v>531</v>
      </c>
      <c r="D38" s="58" t="s">
        <v>532</v>
      </c>
      <c r="E38" s="25" t="s">
        <v>533</v>
      </c>
      <c r="F38" s="58" t="s">
        <v>534</v>
      </c>
      <c r="G38" s="25" t="s">
        <v>535</v>
      </c>
      <c r="H38" s="58" t="s">
        <v>536</v>
      </c>
      <c r="I38" s="58" t="s">
        <v>518</v>
      </c>
      <c r="J38" s="25" t="s">
        <v>537</v>
      </c>
    </row>
    <row r="39" spans="1:10" ht="33.75">
      <c r="A39" s="150"/>
      <c r="B39" s="58" t="s">
        <v>511</v>
      </c>
      <c r="C39" s="58" t="s">
        <v>531</v>
      </c>
      <c r="D39" s="58" t="s">
        <v>532</v>
      </c>
      <c r="E39" s="25" t="s">
        <v>538</v>
      </c>
      <c r="F39" s="58" t="s">
        <v>534</v>
      </c>
      <c r="G39" s="25" t="s">
        <v>535</v>
      </c>
      <c r="H39" s="58" t="s">
        <v>536</v>
      </c>
      <c r="I39" s="58" t="s">
        <v>518</v>
      </c>
      <c r="J39" s="25" t="s">
        <v>539</v>
      </c>
    </row>
    <row r="40" spans="1:10" ht="56.25">
      <c r="A40" s="148" t="s">
        <v>558</v>
      </c>
      <c r="B40" s="58" t="s">
        <v>511</v>
      </c>
      <c r="C40" s="58" t="s">
        <v>512</v>
      </c>
      <c r="D40" s="58" t="s">
        <v>513</v>
      </c>
      <c r="E40" s="25" t="s">
        <v>514</v>
      </c>
      <c r="F40" s="58" t="s">
        <v>515</v>
      </c>
      <c r="G40" s="25" t="s">
        <v>516</v>
      </c>
      <c r="H40" s="58" t="s">
        <v>517</v>
      </c>
      <c r="I40" s="58" t="s">
        <v>518</v>
      </c>
      <c r="J40" s="25" t="s">
        <v>519</v>
      </c>
    </row>
    <row r="41" spans="1:10" ht="67.5">
      <c r="A41" s="149"/>
      <c r="B41" s="58" t="s">
        <v>511</v>
      </c>
      <c r="C41" s="58" t="s">
        <v>512</v>
      </c>
      <c r="D41" s="58" t="s">
        <v>513</v>
      </c>
      <c r="E41" s="25" t="s">
        <v>520</v>
      </c>
      <c r="F41" s="58" t="s">
        <v>515</v>
      </c>
      <c r="G41" s="25" t="s">
        <v>521</v>
      </c>
      <c r="H41" s="58" t="s">
        <v>517</v>
      </c>
      <c r="I41" s="58" t="s">
        <v>518</v>
      </c>
      <c r="J41" s="25" t="s">
        <v>522</v>
      </c>
    </row>
    <row r="42" spans="1:10" ht="33.75">
      <c r="A42" s="149"/>
      <c r="B42" s="58" t="s">
        <v>511</v>
      </c>
      <c r="C42" s="58" t="s">
        <v>512</v>
      </c>
      <c r="D42" s="58" t="s">
        <v>513</v>
      </c>
      <c r="E42" s="25" t="s">
        <v>523</v>
      </c>
      <c r="F42" s="58" t="s">
        <v>515</v>
      </c>
      <c r="G42" s="25" t="s">
        <v>272</v>
      </c>
      <c r="H42" s="58" t="s">
        <v>517</v>
      </c>
      <c r="I42" s="58" t="s">
        <v>518</v>
      </c>
      <c r="J42" s="25" t="s">
        <v>524</v>
      </c>
    </row>
    <row r="43" spans="1:10" ht="22.5">
      <c r="A43" s="149"/>
      <c r="B43" s="58" t="s">
        <v>511</v>
      </c>
      <c r="C43" s="58" t="s">
        <v>525</v>
      </c>
      <c r="D43" s="58" t="s">
        <v>526</v>
      </c>
      <c r="E43" s="25" t="s">
        <v>527</v>
      </c>
      <c r="F43" s="58" t="s">
        <v>515</v>
      </c>
      <c r="G43" s="25" t="s">
        <v>528</v>
      </c>
      <c r="H43" s="58" t="s">
        <v>45</v>
      </c>
      <c r="I43" s="58" t="s">
        <v>529</v>
      </c>
      <c r="J43" s="25" t="s">
        <v>530</v>
      </c>
    </row>
    <row r="44" spans="1:10" ht="33.75">
      <c r="A44" s="149"/>
      <c r="B44" s="58" t="s">
        <v>511</v>
      </c>
      <c r="C44" s="58" t="s">
        <v>531</v>
      </c>
      <c r="D44" s="58" t="s">
        <v>532</v>
      </c>
      <c r="E44" s="25" t="s">
        <v>533</v>
      </c>
      <c r="F44" s="58" t="s">
        <v>534</v>
      </c>
      <c r="G44" s="25" t="s">
        <v>535</v>
      </c>
      <c r="H44" s="58" t="s">
        <v>536</v>
      </c>
      <c r="I44" s="58" t="s">
        <v>518</v>
      </c>
      <c r="J44" s="25" t="s">
        <v>537</v>
      </c>
    </row>
    <row r="45" spans="1:10" ht="33.75">
      <c r="A45" s="150"/>
      <c r="B45" s="58" t="s">
        <v>511</v>
      </c>
      <c r="C45" s="58" t="s">
        <v>531</v>
      </c>
      <c r="D45" s="58" t="s">
        <v>532</v>
      </c>
      <c r="E45" s="25" t="s">
        <v>538</v>
      </c>
      <c r="F45" s="58" t="s">
        <v>534</v>
      </c>
      <c r="G45" s="25" t="s">
        <v>535</v>
      </c>
      <c r="H45" s="58" t="s">
        <v>536</v>
      </c>
      <c r="I45" s="58" t="s">
        <v>518</v>
      </c>
      <c r="J45" s="25" t="s">
        <v>539</v>
      </c>
    </row>
    <row r="46" spans="1:10" ht="67.5">
      <c r="A46" s="148" t="s">
        <v>559</v>
      </c>
      <c r="B46" s="58" t="s">
        <v>511</v>
      </c>
      <c r="C46" s="58" t="s">
        <v>512</v>
      </c>
      <c r="D46" s="58" t="s">
        <v>513</v>
      </c>
      <c r="E46" s="25" t="s">
        <v>560</v>
      </c>
      <c r="F46" s="58" t="s">
        <v>45</v>
      </c>
      <c r="G46" s="25" t="s">
        <v>561</v>
      </c>
      <c r="H46" s="58" t="s">
        <v>562</v>
      </c>
      <c r="I46" s="58" t="s">
        <v>518</v>
      </c>
      <c r="J46" s="25" t="s">
        <v>563</v>
      </c>
    </row>
    <row r="47" spans="1:10" ht="45">
      <c r="A47" s="149"/>
      <c r="B47" s="58" t="s">
        <v>511</v>
      </c>
      <c r="C47" s="58" t="s">
        <v>512</v>
      </c>
      <c r="D47" s="58" t="s">
        <v>513</v>
      </c>
      <c r="E47" s="25" t="s">
        <v>564</v>
      </c>
      <c r="F47" s="58" t="s">
        <v>45</v>
      </c>
      <c r="G47" s="25" t="s">
        <v>162</v>
      </c>
      <c r="H47" s="58" t="s">
        <v>565</v>
      </c>
      <c r="I47" s="58" t="s">
        <v>518</v>
      </c>
      <c r="J47" s="25" t="s">
        <v>566</v>
      </c>
    </row>
    <row r="48" spans="1:10" ht="22.5">
      <c r="A48" s="149"/>
      <c r="B48" s="58" t="s">
        <v>511</v>
      </c>
      <c r="C48" s="58" t="s">
        <v>512</v>
      </c>
      <c r="D48" s="58" t="s">
        <v>567</v>
      </c>
      <c r="E48" s="25" t="s">
        <v>568</v>
      </c>
      <c r="F48" s="58" t="s">
        <v>45</v>
      </c>
      <c r="G48" s="25" t="s">
        <v>184</v>
      </c>
      <c r="H48" s="58" t="s">
        <v>536</v>
      </c>
      <c r="I48" s="58" t="s">
        <v>518</v>
      </c>
      <c r="J48" s="25" t="s">
        <v>569</v>
      </c>
    </row>
    <row r="49" spans="1:10" ht="22.5">
      <c r="A49" s="149"/>
      <c r="B49" s="58" t="s">
        <v>511</v>
      </c>
      <c r="C49" s="58" t="s">
        <v>512</v>
      </c>
      <c r="D49" s="58" t="s">
        <v>570</v>
      </c>
      <c r="E49" s="25" t="s">
        <v>571</v>
      </c>
      <c r="F49" s="58" t="s">
        <v>45</v>
      </c>
      <c r="G49" s="25" t="s">
        <v>572</v>
      </c>
      <c r="H49" s="58" t="s">
        <v>536</v>
      </c>
      <c r="I49" s="58" t="s">
        <v>529</v>
      </c>
      <c r="J49" s="25" t="s">
        <v>573</v>
      </c>
    </row>
    <row r="50" spans="1:10" ht="12">
      <c r="A50" s="149"/>
      <c r="B50" s="58" t="s">
        <v>511</v>
      </c>
      <c r="C50" s="58" t="s">
        <v>512</v>
      </c>
      <c r="D50" s="58" t="s">
        <v>570</v>
      </c>
      <c r="E50" s="25" t="s">
        <v>574</v>
      </c>
      <c r="F50" s="58" t="s">
        <v>45</v>
      </c>
      <c r="G50" s="25" t="s">
        <v>176</v>
      </c>
      <c r="H50" s="58" t="s">
        <v>575</v>
      </c>
      <c r="I50" s="58" t="s">
        <v>518</v>
      </c>
      <c r="J50" s="25" t="s">
        <v>576</v>
      </c>
    </row>
    <row r="51" spans="1:10" ht="56.25">
      <c r="A51" s="149"/>
      <c r="B51" s="58" t="s">
        <v>511</v>
      </c>
      <c r="C51" s="58" t="s">
        <v>525</v>
      </c>
      <c r="D51" s="58" t="s">
        <v>526</v>
      </c>
      <c r="E51" s="25" t="s">
        <v>577</v>
      </c>
      <c r="F51" s="58" t="s">
        <v>45</v>
      </c>
      <c r="G51" s="25" t="s">
        <v>578</v>
      </c>
      <c r="H51" s="58" t="s">
        <v>45</v>
      </c>
      <c r="I51" s="58" t="s">
        <v>529</v>
      </c>
      <c r="J51" s="25" t="s">
        <v>579</v>
      </c>
    </row>
    <row r="52" spans="1:10" ht="56.25">
      <c r="A52" s="149"/>
      <c r="B52" s="58" t="s">
        <v>511</v>
      </c>
      <c r="C52" s="58" t="s">
        <v>525</v>
      </c>
      <c r="D52" s="58" t="s">
        <v>526</v>
      </c>
      <c r="E52" s="25" t="s">
        <v>580</v>
      </c>
      <c r="F52" s="58" t="s">
        <v>45</v>
      </c>
      <c r="G52" s="25" t="s">
        <v>581</v>
      </c>
      <c r="H52" s="58" t="s">
        <v>45</v>
      </c>
      <c r="I52" s="58" t="s">
        <v>529</v>
      </c>
      <c r="J52" s="25" t="s">
        <v>579</v>
      </c>
    </row>
    <row r="53" spans="1:10" ht="45">
      <c r="A53" s="149"/>
      <c r="B53" s="58" t="s">
        <v>511</v>
      </c>
      <c r="C53" s="58" t="s">
        <v>525</v>
      </c>
      <c r="D53" s="58" t="s">
        <v>582</v>
      </c>
      <c r="E53" s="25" t="s">
        <v>583</v>
      </c>
      <c r="F53" s="58" t="s">
        <v>45</v>
      </c>
      <c r="G53" s="25" t="s">
        <v>535</v>
      </c>
      <c r="H53" s="58" t="s">
        <v>536</v>
      </c>
      <c r="I53" s="58" t="s">
        <v>518</v>
      </c>
      <c r="J53" s="25" t="s">
        <v>584</v>
      </c>
    </row>
    <row r="54" spans="1:10" ht="78.75">
      <c r="A54" s="150"/>
      <c r="B54" s="58" t="s">
        <v>511</v>
      </c>
      <c r="C54" s="58" t="s">
        <v>531</v>
      </c>
      <c r="D54" s="58" t="s">
        <v>532</v>
      </c>
      <c r="E54" s="25" t="s">
        <v>585</v>
      </c>
      <c r="F54" s="58" t="s">
        <v>45</v>
      </c>
      <c r="G54" s="25" t="s">
        <v>586</v>
      </c>
      <c r="H54" s="58" t="s">
        <v>536</v>
      </c>
      <c r="I54" s="58" t="s">
        <v>518</v>
      </c>
      <c r="J54" s="25" t="s">
        <v>587</v>
      </c>
    </row>
    <row r="55" spans="1:10" ht="12">
      <c r="A55" s="148" t="s">
        <v>588</v>
      </c>
      <c r="B55" s="58" t="s">
        <v>511</v>
      </c>
      <c r="C55" s="58" t="s">
        <v>512</v>
      </c>
      <c r="D55" s="58" t="s">
        <v>513</v>
      </c>
      <c r="E55" s="25" t="s">
        <v>589</v>
      </c>
      <c r="F55" s="58" t="s">
        <v>45</v>
      </c>
      <c r="G55" s="25" t="s">
        <v>590</v>
      </c>
      <c r="H55" s="58" t="s">
        <v>517</v>
      </c>
      <c r="I55" s="58" t="s">
        <v>518</v>
      </c>
      <c r="J55" s="25" t="s">
        <v>591</v>
      </c>
    </row>
    <row r="56" spans="1:10" ht="33.75">
      <c r="A56" s="149"/>
      <c r="B56" s="58" t="s">
        <v>511</v>
      </c>
      <c r="C56" s="58" t="s">
        <v>512</v>
      </c>
      <c r="D56" s="58" t="s">
        <v>513</v>
      </c>
      <c r="E56" s="25" t="s">
        <v>592</v>
      </c>
      <c r="F56" s="58" t="s">
        <v>45</v>
      </c>
      <c r="G56" s="25" t="s">
        <v>521</v>
      </c>
      <c r="H56" s="58" t="s">
        <v>517</v>
      </c>
      <c r="I56" s="58" t="s">
        <v>518</v>
      </c>
      <c r="J56" s="25" t="s">
        <v>593</v>
      </c>
    </row>
    <row r="57" spans="1:10" ht="33.75">
      <c r="A57" s="149"/>
      <c r="B57" s="58" t="s">
        <v>511</v>
      </c>
      <c r="C57" s="58" t="s">
        <v>512</v>
      </c>
      <c r="D57" s="58" t="s">
        <v>513</v>
      </c>
      <c r="E57" s="25" t="s">
        <v>594</v>
      </c>
      <c r="F57" s="58" t="s">
        <v>45</v>
      </c>
      <c r="G57" s="25" t="s">
        <v>595</v>
      </c>
      <c r="H57" s="58" t="s">
        <v>517</v>
      </c>
      <c r="I57" s="58" t="s">
        <v>518</v>
      </c>
      <c r="J57" s="25" t="s">
        <v>596</v>
      </c>
    </row>
    <row r="58" spans="1:10" ht="56.25">
      <c r="A58" s="149"/>
      <c r="B58" s="58" t="s">
        <v>511</v>
      </c>
      <c r="C58" s="58" t="s">
        <v>512</v>
      </c>
      <c r="D58" s="58" t="s">
        <v>567</v>
      </c>
      <c r="E58" s="25" t="s">
        <v>597</v>
      </c>
      <c r="F58" s="58" t="s">
        <v>45</v>
      </c>
      <c r="G58" s="25" t="s">
        <v>535</v>
      </c>
      <c r="H58" s="58" t="s">
        <v>536</v>
      </c>
      <c r="I58" s="58" t="s">
        <v>518</v>
      </c>
      <c r="J58" s="25" t="s">
        <v>598</v>
      </c>
    </row>
    <row r="59" spans="1:10" ht="33.75">
      <c r="A59" s="149"/>
      <c r="B59" s="58" t="s">
        <v>511</v>
      </c>
      <c r="C59" s="58" t="s">
        <v>512</v>
      </c>
      <c r="D59" s="58" t="s">
        <v>570</v>
      </c>
      <c r="E59" s="25" t="s">
        <v>599</v>
      </c>
      <c r="F59" s="58" t="s">
        <v>45</v>
      </c>
      <c r="G59" s="25" t="s">
        <v>572</v>
      </c>
      <c r="H59" s="58" t="s">
        <v>536</v>
      </c>
      <c r="I59" s="58" t="s">
        <v>518</v>
      </c>
      <c r="J59" s="25" t="s">
        <v>600</v>
      </c>
    </row>
    <row r="60" spans="1:10" ht="22.5">
      <c r="A60" s="149"/>
      <c r="B60" s="58" t="s">
        <v>511</v>
      </c>
      <c r="C60" s="58" t="s">
        <v>512</v>
      </c>
      <c r="D60" s="58" t="s">
        <v>601</v>
      </c>
      <c r="E60" s="25" t="s">
        <v>602</v>
      </c>
      <c r="F60" s="58" t="s">
        <v>45</v>
      </c>
      <c r="G60" s="25" t="s">
        <v>603</v>
      </c>
      <c r="H60" s="58" t="s">
        <v>604</v>
      </c>
      <c r="I60" s="58" t="s">
        <v>518</v>
      </c>
      <c r="J60" s="25" t="s">
        <v>605</v>
      </c>
    </row>
    <row r="61" spans="1:10" ht="33.75">
      <c r="A61" s="149"/>
      <c r="B61" s="58" t="s">
        <v>511</v>
      </c>
      <c r="C61" s="58" t="s">
        <v>525</v>
      </c>
      <c r="D61" s="58" t="s">
        <v>526</v>
      </c>
      <c r="E61" s="25" t="s">
        <v>606</v>
      </c>
      <c r="F61" s="58" t="s">
        <v>45</v>
      </c>
      <c r="G61" s="25" t="s">
        <v>607</v>
      </c>
      <c r="H61" s="58" t="s">
        <v>45</v>
      </c>
      <c r="I61" s="58" t="s">
        <v>529</v>
      </c>
      <c r="J61" s="25" t="s">
        <v>608</v>
      </c>
    </row>
    <row r="62" spans="1:10" ht="67.5">
      <c r="A62" s="150"/>
      <c r="B62" s="58" t="s">
        <v>511</v>
      </c>
      <c r="C62" s="58" t="s">
        <v>531</v>
      </c>
      <c r="D62" s="58" t="s">
        <v>532</v>
      </c>
      <c r="E62" s="25" t="s">
        <v>609</v>
      </c>
      <c r="F62" s="58" t="s">
        <v>45</v>
      </c>
      <c r="G62" s="25" t="s">
        <v>610</v>
      </c>
      <c r="H62" s="58" t="s">
        <v>536</v>
      </c>
      <c r="I62" s="58" t="s">
        <v>518</v>
      </c>
      <c r="J62" s="25" t="s">
        <v>611</v>
      </c>
    </row>
    <row r="63" spans="1:10" ht="56.25">
      <c r="A63" s="148" t="s">
        <v>612</v>
      </c>
      <c r="B63" s="58" t="s">
        <v>511</v>
      </c>
      <c r="C63" s="58" t="s">
        <v>512</v>
      </c>
      <c r="D63" s="58" t="s">
        <v>513</v>
      </c>
      <c r="E63" s="25" t="s">
        <v>514</v>
      </c>
      <c r="F63" s="58" t="s">
        <v>515</v>
      </c>
      <c r="G63" s="25" t="s">
        <v>516</v>
      </c>
      <c r="H63" s="58" t="s">
        <v>517</v>
      </c>
      <c r="I63" s="58" t="s">
        <v>518</v>
      </c>
      <c r="J63" s="25" t="s">
        <v>519</v>
      </c>
    </row>
    <row r="64" spans="1:10" ht="67.5">
      <c r="A64" s="149"/>
      <c r="B64" s="58" t="s">
        <v>511</v>
      </c>
      <c r="C64" s="58" t="s">
        <v>512</v>
      </c>
      <c r="D64" s="58" t="s">
        <v>513</v>
      </c>
      <c r="E64" s="25" t="s">
        <v>520</v>
      </c>
      <c r="F64" s="58" t="s">
        <v>515</v>
      </c>
      <c r="G64" s="25" t="s">
        <v>521</v>
      </c>
      <c r="H64" s="58" t="s">
        <v>517</v>
      </c>
      <c r="I64" s="58" t="s">
        <v>518</v>
      </c>
      <c r="J64" s="25" t="s">
        <v>522</v>
      </c>
    </row>
    <row r="65" spans="1:10" ht="33.75">
      <c r="A65" s="149"/>
      <c r="B65" s="58" t="s">
        <v>511</v>
      </c>
      <c r="C65" s="58" t="s">
        <v>512</v>
      </c>
      <c r="D65" s="58" t="s">
        <v>513</v>
      </c>
      <c r="E65" s="25" t="s">
        <v>523</v>
      </c>
      <c r="F65" s="58" t="s">
        <v>515</v>
      </c>
      <c r="G65" s="25" t="s">
        <v>272</v>
      </c>
      <c r="H65" s="58" t="s">
        <v>517</v>
      </c>
      <c r="I65" s="58" t="s">
        <v>518</v>
      </c>
      <c r="J65" s="25" t="s">
        <v>524</v>
      </c>
    </row>
    <row r="66" spans="1:10" ht="22.5">
      <c r="A66" s="149"/>
      <c r="B66" s="58" t="s">
        <v>511</v>
      </c>
      <c r="C66" s="58" t="s">
        <v>525</v>
      </c>
      <c r="D66" s="58" t="s">
        <v>526</v>
      </c>
      <c r="E66" s="25" t="s">
        <v>527</v>
      </c>
      <c r="F66" s="58" t="s">
        <v>515</v>
      </c>
      <c r="G66" s="25" t="s">
        <v>528</v>
      </c>
      <c r="H66" s="58" t="s">
        <v>45</v>
      </c>
      <c r="I66" s="58" t="s">
        <v>529</v>
      </c>
      <c r="J66" s="25" t="s">
        <v>530</v>
      </c>
    </row>
    <row r="67" spans="1:10" ht="33.75">
      <c r="A67" s="149"/>
      <c r="B67" s="58" t="s">
        <v>511</v>
      </c>
      <c r="C67" s="58" t="s">
        <v>531</v>
      </c>
      <c r="D67" s="58" t="s">
        <v>532</v>
      </c>
      <c r="E67" s="25" t="s">
        <v>533</v>
      </c>
      <c r="F67" s="58" t="s">
        <v>534</v>
      </c>
      <c r="G67" s="25" t="s">
        <v>535</v>
      </c>
      <c r="H67" s="58" t="s">
        <v>536</v>
      </c>
      <c r="I67" s="58" t="s">
        <v>518</v>
      </c>
      <c r="J67" s="25" t="s">
        <v>537</v>
      </c>
    </row>
    <row r="68" spans="1:10" ht="33.75">
      <c r="A68" s="150"/>
      <c r="B68" s="58" t="s">
        <v>511</v>
      </c>
      <c r="C68" s="58" t="s">
        <v>531</v>
      </c>
      <c r="D68" s="58" t="s">
        <v>532</v>
      </c>
      <c r="E68" s="25" t="s">
        <v>538</v>
      </c>
      <c r="F68" s="58" t="s">
        <v>534</v>
      </c>
      <c r="G68" s="25" t="s">
        <v>535</v>
      </c>
      <c r="H68" s="58" t="s">
        <v>536</v>
      </c>
      <c r="I68" s="58" t="s">
        <v>518</v>
      </c>
      <c r="J68" s="25" t="s">
        <v>539</v>
      </c>
    </row>
    <row r="69" spans="1:10" ht="33.75">
      <c r="A69" s="148" t="s">
        <v>613</v>
      </c>
      <c r="B69" s="58" t="s">
        <v>511</v>
      </c>
      <c r="C69" s="58" t="s">
        <v>512</v>
      </c>
      <c r="D69" s="58" t="s">
        <v>513</v>
      </c>
      <c r="E69" s="25" t="s">
        <v>614</v>
      </c>
      <c r="F69" s="58" t="s">
        <v>45</v>
      </c>
      <c r="G69" s="25" t="s">
        <v>615</v>
      </c>
      <c r="H69" s="58" t="s">
        <v>604</v>
      </c>
      <c r="I69" s="58" t="s">
        <v>518</v>
      </c>
      <c r="J69" s="25" t="s">
        <v>616</v>
      </c>
    </row>
    <row r="70" spans="1:10" ht="22.5">
      <c r="A70" s="149"/>
      <c r="B70" s="58" t="s">
        <v>511</v>
      </c>
      <c r="C70" s="58" t="s">
        <v>512</v>
      </c>
      <c r="D70" s="58" t="s">
        <v>513</v>
      </c>
      <c r="E70" s="25" t="s">
        <v>617</v>
      </c>
      <c r="F70" s="58" t="s">
        <v>45</v>
      </c>
      <c r="G70" s="25" t="s">
        <v>176</v>
      </c>
      <c r="H70" s="58" t="s">
        <v>575</v>
      </c>
      <c r="I70" s="58" t="s">
        <v>518</v>
      </c>
      <c r="J70" s="25" t="s">
        <v>618</v>
      </c>
    </row>
    <row r="71" spans="1:10" ht="22.5">
      <c r="A71" s="149"/>
      <c r="B71" s="58" t="s">
        <v>511</v>
      </c>
      <c r="C71" s="58" t="s">
        <v>512</v>
      </c>
      <c r="D71" s="58" t="s">
        <v>513</v>
      </c>
      <c r="E71" s="25" t="s">
        <v>619</v>
      </c>
      <c r="F71" s="58" t="s">
        <v>45</v>
      </c>
      <c r="G71" s="25" t="s">
        <v>160</v>
      </c>
      <c r="H71" s="58" t="s">
        <v>517</v>
      </c>
      <c r="I71" s="58" t="s">
        <v>518</v>
      </c>
      <c r="J71" s="25" t="s">
        <v>620</v>
      </c>
    </row>
    <row r="72" spans="1:10" ht="22.5">
      <c r="A72" s="149"/>
      <c r="B72" s="58" t="s">
        <v>511</v>
      </c>
      <c r="C72" s="58" t="s">
        <v>512</v>
      </c>
      <c r="D72" s="58" t="s">
        <v>567</v>
      </c>
      <c r="E72" s="25" t="s">
        <v>621</v>
      </c>
      <c r="F72" s="58" t="s">
        <v>45</v>
      </c>
      <c r="G72" s="25" t="s">
        <v>622</v>
      </c>
      <c r="H72" s="58" t="s">
        <v>604</v>
      </c>
      <c r="I72" s="58" t="s">
        <v>518</v>
      </c>
      <c r="J72" s="25" t="s">
        <v>623</v>
      </c>
    </row>
    <row r="73" spans="1:10" ht="22.5">
      <c r="A73" s="149"/>
      <c r="B73" s="58" t="s">
        <v>511</v>
      </c>
      <c r="C73" s="58" t="s">
        <v>512</v>
      </c>
      <c r="D73" s="58" t="s">
        <v>567</v>
      </c>
      <c r="E73" s="25" t="s">
        <v>624</v>
      </c>
      <c r="F73" s="58" t="s">
        <v>45</v>
      </c>
      <c r="G73" s="25" t="s">
        <v>625</v>
      </c>
      <c r="H73" s="58" t="s">
        <v>604</v>
      </c>
      <c r="I73" s="58" t="s">
        <v>518</v>
      </c>
      <c r="J73" s="25" t="s">
        <v>626</v>
      </c>
    </row>
    <row r="74" spans="1:10" ht="22.5">
      <c r="A74" s="149"/>
      <c r="B74" s="58" t="s">
        <v>511</v>
      </c>
      <c r="C74" s="58" t="s">
        <v>512</v>
      </c>
      <c r="D74" s="58" t="s">
        <v>570</v>
      </c>
      <c r="E74" s="25" t="s">
        <v>627</v>
      </c>
      <c r="F74" s="58" t="s">
        <v>45</v>
      </c>
      <c r="G74" s="25" t="s">
        <v>572</v>
      </c>
      <c r="H74" s="58" t="s">
        <v>536</v>
      </c>
      <c r="I74" s="58" t="s">
        <v>518</v>
      </c>
      <c r="J74" s="25" t="s">
        <v>628</v>
      </c>
    </row>
    <row r="75" spans="1:10" ht="33.75">
      <c r="A75" s="149"/>
      <c r="B75" s="58" t="s">
        <v>511</v>
      </c>
      <c r="C75" s="58" t="s">
        <v>525</v>
      </c>
      <c r="D75" s="58" t="s">
        <v>526</v>
      </c>
      <c r="E75" s="25" t="s">
        <v>629</v>
      </c>
      <c r="F75" s="58" t="s">
        <v>45</v>
      </c>
      <c r="G75" s="25" t="s">
        <v>630</v>
      </c>
      <c r="H75" s="58" t="s">
        <v>604</v>
      </c>
      <c r="I75" s="58" t="s">
        <v>518</v>
      </c>
      <c r="J75" s="25" t="s">
        <v>631</v>
      </c>
    </row>
    <row r="76" spans="1:10" ht="33.75">
      <c r="A76" s="149"/>
      <c r="B76" s="58" t="s">
        <v>511</v>
      </c>
      <c r="C76" s="58" t="s">
        <v>525</v>
      </c>
      <c r="D76" s="58" t="s">
        <v>526</v>
      </c>
      <c r="E76" s="25" t="s">
        <v>632</v>
      </c>
      <c r="F76" s="58" t="s">
        <v>45</v>
      </c>
      <c r="G76" s="25" t="s">
        <v>633</v>
      </c>
      <c r="H76" s="58" t="s">
        <v>536</v>
      </c>
      <c r="I76" s="58" t="s">
        <v>529</v>
      </c>
      <c r="J76" s="25" t="s">
        <v>634</v>
      </c>
    </row>
    <row r="77" spans="1:10" ht="33.75">
      <c r="A77" s="149"/>
      <c r="B77" s="58" t="s">
        <v>511</v>
      </c>
      <c r="C77" s="58" t="s">
        <v>531</v>
      </c>
      <c r="D77" s="58" t="s">
        <v>532</v>
      </c>
      <c r="E77" s="25" t="s">
        <v>635</v>
      </c>
      <c r="F77" s="58" t="s">
        <v>45</v>
      </c>
      <c r="G77" s="25" t="s">
        <v>610</v>
      </c>
      <c r="H77" s="58" t="s">
        <v>536</v>
      </c>
      <c r="I77" s="58" t="s">
        <v>518</v>
      </c>
      <c r="J77" s="25" t="s">
        <v>634</v>
      </c>
    </row>
    <row r="78" spans="1:10" ht="33.75">
      <c r="A78" s="150"/>
      <c r="B78" s="58" t="s">
        <v>511</v>
      </c>
      <c r="C78" s="58" t="s">
        <v>531</v>
      </c>
      <c r="D78" s="58" t="s">
        <v>532</v>
      </c>
      <c r="E78" s="25" t="s">
        <v>636</v>
      </c>
      <c r="F78" s="58" t="s">
        <v>45</v>
      </c>
      <c r="G78" s="25" t="s">
        <v>610</v>
      </c>
      <c r="H78" s="58" t="s">
        <v>536</v>
      </c>
      <c r="I78" s="58" t="s">
        <v>518</v>
      </c>
      <c r="J78" s="25" t="s">
        <v>634</v>
      </c>
    </row>
    <row r="79" spans="1:10" ht="135">
      <c r="A79" s="148" t="s">
        <v>637</v>
      </c>
      <c r="B79" s="58" t="s">
        <v>638</v>
      </c>
      <c r="C79" s="58" t="s">
        <v>512</v>
      </c>
      <c r="D79" s="58" t="s">
        <v>513</v>
      </c>
      <c r="E79" s="25" t="s">
        <v>639</v>
      </c>
      <c r="F79" s="58" t="s">
        <v>45</v>
      </c>
      <c r="G79" s="25" t="s">
        <v>640</v>
      </c>
      <c r="H79" s="58" t="s">
        <v>517</v>
      </c>
      <c r="I79" s="58" t="s">
        <v>518</v>
      </c>
      <c r="J79" s="25" t="s">
        <v>641</v>
      </c>
    </row>
    <row r="80" spans="1:10" ht="123.75">
      <c r="A80" s="149"/>
      <c r="B80" s="58" t="s">
        <v>642</v>
      </c>
      <c r="C80" s="58" t="s">
        <v>512</v>
      </c>
      <c r="D80" s="58" t="s">
        <v>513</v>
      </c>
      <c r="E80" s="25" t="s">
        <v>639</v>
      </c>
      <c r="F80" s="58" t="s">
        <v>45</v>
      </c>
      <c r="G80" s="25" t="s">
        <v>640</v>
      </c>
      <c r="H80" s="58" t="s">
        <v>517</v>
      </c>
      <c r="I80" s="58" t="s">
        <v>518</v>
      </c>
      <c r="J80" s="25" t="s">
        <v>641</v>
      </c>
    </row>
    <row r="81" spans="1:10" ht="123.75">
      <c r="A81" s="149"/>
      <c r="B81" s="58" t="s">
        <v>642</v>
      </c>
      <c r="C81" s="58" t="s">
        <v>512</v>
      </c>
      <c r="D81" s="58" t="s">
        <v>567</v>
      </c>
      <c r="E81" s="25" t="s">
        <v>643</v>
      </c>
      <c r="F81" s="58" t="s">
        <v>45</v>
      </c>
      <c r="G81" s="25" t="s">
        <v>610</v>
      </c>
      <c r="H81" s="58" t="s">
        <v>536</v>
      </c>
      <c r="I81" s="58" t="s">
        <v>518</v>
      </c>
      <c r="J81" s="25" t="s">
        <v>644</v>
      </c>
    </row>
    <row r="82" spans="1:10" ht="135">
      <c r="A82" s="149"/>
      <c r="B82" s="58" t="s">
        <v>638</v>
      </c>
      <c r="C82" s="58" t="s">
        <v>512</v>
      </c>
      <c r="D82" s="58" t="s">
        <v>567</v>
      </c>
      <c r="E82" s="25" t="s">
        <v>643</v>
      </c>
      <c r="F82" s="58" t="s">
        <v>45</v>
      </c>
      <c r="G82" s="25" t="s">
        <v>610</v>
      </c>
      <c r="H82" s="58" t="s">
        <v>536</v>
      </c>
      <c r="I82" s="58" t="s">
        <v>518</v>
      </c>
      <c r="J82" s="25" t="s">
        <v>644</v>
      </c>
    </row>
    <row r="83" spans="1:10" ht="135">
      <c r="A83" s="149"/>
      <c r="B83" s="58" t="s">
        <v>638</v>
      </c>
      <c r="C83" s="58" t="s">
        <v>512</v>
      </c>
      <c r="D83" s="58" t="s">
        <v>567</v>
      </c>
      <c r="E83" s="25" t="s">
        <v>645</v>
      </c>
      <c r="F83" s="58" t="s">
        <v>45</v>
      </c>
      <c r="G83" s="25" t="s">
        <v>572</v>
      </c>
      <c r="H83" s="58" t="s">
        <v>536</v>
      </c>
      <c r="I83" s="58" t="s">
        <v>518</v>
      </c>
      <c r="J83" s="25" t="s">
        <v>646</v>
      </c>
    </row>
    <row r="84" spans="1:10" ht="123.75">
      <c r="A84" s="149"/>
      <c r="B84" s="58" t="s">
        <v>642</v>
      </c>
      <c r="C84" s="58" t="s">
        <v>512</v>
      </c>
      <c r="D84" s="58" t="s">
        <v>567</v>
      </c>
      <c r="E84" s="25" t="s">
        <v>645</v>
      </c>
      <c r="F84" s="58" t="s">
        <v>45</v>
      </c>
      <c r="G84" s="25" t="s">
        <v>572</v>
      </c>
      <c r="H84" s="58" t="s">
        <v>536</v>
      </c>
      <c r="I84" s="58" t="s">
        <v>518</v>
      </c>
      <c r="J84" s="25" t="s">
        <v>646</v>
      </c>
    </row>
    <row r="85" spans="1:10" ht="123.75">
      <c r="A85" s="149"/>
      <c r="B85" s="58" t="s">
        <v>642</v>
      </c>
      <c r="C85" s="58" t="s">
        <v>512</v>
      </c>
      <c r="D85" s="58" t="s">
        <v>570</v>
      </c>
      <c r="E85" s="25" t="s">
        <v>647</v>
      </c>
      <c r="F85" s="58" t="s">
        <v>45</v>
      </c>
      <c r="G85" s="25" t="s">
        <v>572</v>
      </c>
      <c r="H85" s="58" t="s">
        <v>536</v>
      </c>
      <c r="I85" s="58" t="s">
        <v>518</v>
      </c>
      <c r="J85" s="25" t="s">
        <v>648</v>
      </c>
    </row>
    <row r="86" spans="1:10" ht="135">
      <c r="A86" s="149"/>
      <c r="B86" s="58" t="s">
        <v>638</v>
      </c>
      <c r="C86" s="58" t="s">
        <v>512</v>
      </c>
      <c r="D86" s="58" t="s">
        <v>570</v>
      </c>
      <c r="E86" s="25" t="s">
        <v>647</v>
      </c>
      <c r="F86" s="58" t="s">
        <v>45</v>
      </c>
      <c r="G86" s="25" t="s">
        <v>572</v>
      </c>
      <c r="H86" s="58" t="s">
        <v>536</v>
      </c>
      <c r="I86" s="58" t="s">
        <v>518</v>
      </c>
      <c r="J86" s="25" t="s">
        <v>648</v>
      </c>
    </row>
    <row r="87" spans="1:10" ht="123.75">
      <c r="A87" s="149"/>
      <c r="B87" s="58" t="s">
        <v>642</v>
      </c>
      <c r="C87" s="58" t="s">
        <v>525</v>
      </c>
      <c r="D87" s="58" t="s">
        <v>526</v>
      </c>
      <c r="E87" s="25" t="s">
        <v>649</v>
      </c>
      <c r="F87" s="58" t="s">
        <v>45</v>
      </c>
      <c r="G87" s="25" t="s">
        <v>650</v>
      </c>
      <c r="H87" s="58" t="s">
        <v>45</v>
      </c>
      <c r="I87" s="58" t="s">
        <v>529</v>
      </c>
      <c r="J87" s="25" t="s">
        <v>651</v>
      </c>
    </row>
    <row r="88" spans="1:10" ht="135">
      <c r="A88" s="149"/>
      <c r="B88" s="58" t="s">
        <v>638</v>
      </c>
      <c r="C88" s="58" t="s">
        <v>525</v>
      </c>
      <c r="D88" s="58" t="s">
        <v>526</v>
      </c>
      <c r="E88" s="25" t="s">
        <v>649</v>
      </c>
      <c r="F88" s="58" t="s">
        <v>45</v>
      </c>
      <c r="G88" s="25" t="s">
        <v>650</v>
      </c>
      <c r="H88" s="58" t="s">
        <v>45</v>
      </c>
      <c r="I88" s="58" t="s">
        <v>529</v>
      </c>
      <c r="J88" s="25" t="s">
        <v>651</v>
      </c>
    </row>
    <row r="89" spans="1:10" ht="123.75">
      <c r="A89" s="149"/>
      <c r="B89" s="58" t="s">
        <v>642</v>
      </c>
      <c r="C89" s="58" t="s">
        <v>525</v>
      </c>
      <c r="D89" s="58" t="s">
        <v>582</v>
      </c>
      <c r="E89" s="25" t="s">
        <v>652</v>
      </c>
      <c r="F89" s="58" t="s">
        <v>45</v>
      </c>
      <c r="G89" s="25" t="s">
        <v>650</v>
      </c>
      <c r="H89" s="58" t="s">
        <v>45</v>
      </c>
      <c r="I89" s="58" t="s">
        <v>529</v>
      </c>
      <c r="J89" s="25" t="s">
        <v>653</v>
      </c>
    </row>
    <row r="90" spans="1:10" ht="135">
      <c r="A90" s="149"/>
      <c r="B90" s="58" t="s">
        <v>638</v>
      </c>
      <c r="C90" s="58" t="s">
        <v>525</v>
      </c>
      <c r="D90" s="58" t="s">
        <v>582</v>
      </c>
      <c r="E90" s="25" t="s">
        <v>652</v>
      </c>
      <c r="F90" s="58" t="s">
        <v>45</v>
      </c>
      <c r="G90" s="25" t="s">
        <v>650</v>
      </c>
      <c r="H90" s="58" t="s">
        <v>45</v>
      </c>
      <c r="I90" s="58" t="s">
        <v>529</v>
      </c>
      <c r="J90" s="25" t="s">
        <v>653</v>
      </c>
    </row>
    <row r="91" spans="1:10" ht="123.75">
      <c r="A91" s="149"/>
      <c r="B91" s="58" t="s">
        <v>642</v>
      </c>
      <c r="C91" s="58" t="s">
        <v>525</v>
      </c>
      <c r="D91" s="58" t="s">
        <v>582</v>
      </c>
      <c r="E91" s="25" t="s">
        <v>654</v>
      </c>
      <c r="F91" s="58" t="s">
        <v>45</v>
      </c>
      <c r="G91" s="25" t="s">
        <v>650</v>
      </c>
      <c r="H91" s="58" t="s">
        <v>45</v>
      </c>
      <c r="I91" s="58" t="s">
        <v>529</v>
      </c>
      <c r="J91" s="25" t="s">
        <v>655</v>
      </c>
    </row>
    <row r="92" spans="1:10" ht="135">
      <c r="A92" s="149"/>
      <c r="B92" s="58" t="s">
        <v>638</v>
      </c>
      <c r="C92" s="58" t="s">
        <v>525</v>
      </c>
      <c r="D92" s="58" t="s">
        <v>582</v>
      </c>
      <c r="E92" s="25" t="s">
        <v>654</v>
      </c>
      <c r="F92" s="58" t="s">
        <v>45</v>
      </c>
      <c r="G92" s="25" t="s">
        <v>650</v>
      </c>
      <c r="H92" s="58" t="s">
        <v>45</v>
      </c>
      <c r="I92" s="58" t="s">
        <v>529</v>
      </c>
      <c r="J92" s="25" t="s">
        <v>655</v>
      </c>
    </row>
    <row r="93" spans="1:10" ht="135">
      <c r="A93" s="149"/>
      <c r="B93" s="58" t="s">
        <v>638</v>
      </c>
      <c r="C93" s="58" t="s">
        <v>531</v>
      </c>
      <c r="D93" s="58" t="s">
        <v>532</v>
      </c>
      <c r="E93" s="25" t="s">
        <v>656</v>
      </c>
      <c r="F93" s="58" t="s">
        <v>45</v>
      </c>
      <c r="G93" s="25" t="s">
        <v>535</v>
      </c>
      <c r="H93" s="58" t="s">
        <v>536</v>
      </c>
      <c r="I93" s="58" t="s">
        <v>518</v>
      </c>
      <c r="J93" s="25" t="s">
        <v>657</v>
      </c>
    </row>
    <row r="94" spans="1:10" ht="123.75">
      <c r="A94" s="150"/>
      <c r="B94" s="58" t="s">
        <v>642</v>
      </c>
      <c r="C94" s="58" t="s">
        <v>531</v>
      </c>
      <c r="D94" s="58" t="s">
        <v>532</v>
      </c>
      <c r="E94" s="25" t="s">
        <v>656</v>
      </c>
      <c r="F94" s="58" t="s">
        <v>45</v>
      </c>
      <c r="G94" s="25" t="s">
        <v>535</v>
      </c>
      <c r="H94" s="58" t="s">
        <v>536</v>
      </c>
      <c r="I94" s="58" t="s">
        <v>518</v>
      </c>
      <c r="J94" s="25" t="s">
        <v>657</v>
      </c>
    </row>
    <row r="95" spans="1:10" ht="213.75">
      <c r="A95" s="148" t="s">
        <v>658</v>
      </c>
      <c r="B95" s="58" t="s">
        <v>659</v>
      </c>
      <c r="C95" s="58" t="s">
        <v>512</v>
      </c>
      <c r="D95" s="58" t="s">
        <v>513</v>
      </c>
      <c r="E95" s="25" t="s">
        <v>660</v>
      </c>
      <c r="F95" s="58" t="s">
        <v>45</v>
      </c>
      <c r="G95" s="25" t="s">
        <v>661</v>
      </c>
      <c r="H95" s="58" t="s">
        <v>562</v>
      </c>
      <c r="I95" s="58" t="s">
        <v>518</v>
      </c>
      <c r="J95" s="25" t="s">
        <v>662</v>
      </c>
    </row>
    <row r="96" spans="1:10" ht="213.75">
      <c r="A96" s="149"/>
      <c r="B96" s="58" t="s">
        <v>659</v>
      </c>
      <c r="C96" s="58" t="s">
        <v>512</v>
      </c>
      <c r="D96" s="58" t="s">
        <v>513</v>
      </c>
      <c r="E96" s="25" t="s">
        <v>663</v>
      </c>
      <c r="F96" s="58" t="s">
        <v>45</v>
      </c>
      <c r="G96" s="25" t="s">
        <v>661</v>
      </c>
      <c r="H96" s="58" t="s">
        <v>562</v>
      </c>
      <c r="I96" s="58" t="s">
        <v>518</v>
      </c>
      <c r="J96" s="25" t="s">
        <v>662</v>
      </c>
    </row>
    <row r="97" spans="1:10" ht="213.75">
      <c r="A97" s="149"/>
      <c r="B97" s="58" t="s">
        <v>659</v>
      </c>
      <c r="C97" s="58" t="s">
        <v>512</v>
      </c>
      <c r="D97" s="58" t="s">
        <v>513</v>
      </c>
      <c r="E97" s="25" t="s">
        <v>664</v>
      </c>
      <c r="F97" s="58" t="s">
        <v>45</v>
      </c>
      <c r="G97" s="25" t="s">
        <v>665</v>
      </c>
      <c r="H97" s="58" t="s">
        <v>562</v>
      </c>
      <c r="I97" s="58" t="s">
        <v>518</v>
      </c>
      <c r="J97" s="25" t="s">
        <v>666</v>
      </c>
    </row>
    <row r="98" spans="1:10" ht="213.75">
      <c r="A98" s="149"/>
      <c r="B98" s="58" t="s">
        <v>659</v>
      </c>
      <c r="C98" s="58" t="s">
        <v>512</v>
      </c>
      <c r="D98" s="58" t="s">
        <v>513</v>
      </c>
      <c r="E98" s="25" t="s">
        <v>664</v>
      </c>
      <c r="F98" s="58" t="s">
        <v>45</v>
      </c>
      <c r="G98" s="25" t="s">
        <v>665</v>
      </c>
      <c r="H98" s="58" t="s">
        <v>562</v>
      </c>
      <c r="I98" s="58" t="s">
        <v>518</v>
      </c>
      <c r="J98" s="25" t="s">
        <v>666</v>
      </c>
    </row>
    <row r="99" spans="1:10" ht="213.75">
      <c r="A99" s="149"/>
      <c r="B99" s="58" t="s">
        <v>659</v>
      </c>
      <c r="C99" s="58" t="s">
        <v>512</v>
      </c>
      <c r="D99" s="58" t="s">
        <v>567</v>
      </c>
      <c r="E99" s="25" t="s">
        <v>667</v>
      </c>
      <c r="F99" s="58" t="s">
        <v>45</v>
      </c>
      <c r="G99" s="25" t="s">
        <v>668</v>
      </c>
      <c r="H99" s="58" t="s">
        <v>669</v>
      </c>
      <c r="I99" s="58" t="s">
        <v>518</v>
      </c>
      <c r="J99" s="25" t="s">
        <v>670</v>
      </c>
    </row>
    <row r="100" spans="1:10" ht="213.75">
      <c r="A100" s="149"/>
      <c r="B100" s="58" t="s">
        <v>659</v>
      </c>
      <c r="C100" s="58" t="s">
        <v>512</v>
      </c>
      <c r="D100" s="58" t="s">
        <v>567</v>
      </c>
      <c r="E100" s="25" t="s">
        <v>667</v>
      </c>
      <c r="F100" s="58" t="s">
        <v>45</v>
      </c>
      <c r="G100" s="25" t="s">
        <v>668</v>
      </c>
      <c r="H100" s="58" t="s">
        <v>669</v>
      </c>
      <c r="I100" s="58" t="s">
        <v>518</v>
      </c>
      <c r="J100" s="25" t="s">
        <v>670</v>
      </c>
    </row>
    <row r="101" spans="1:10" ht="213.75">
      <c r="A101" s="149"/>
      <c r="B101" s="58" t="s">
        <v>659</v>
      </c>
      <c r="C101" s="58" t="s">
        <v>512</v>
      </c>
      <c r="D101" s="58" t="s">
        <v>570</v>
      </c>
      <c r="E101" s="25" t="s">
        <v>671</v>
      </c>
      <c r="F101" s="58" t="s">
        <v>45</v>
      </c>
      <c r="G101" s="25" t="s">
        <v>572</v>
      </c>
      <c r="H101" s="58" t="s">
        <v>536</v>
      </c>
      <c r="I101" s="58" t="s">
        <v>518</v>
      </c>
      <c r="J101" s="25" t="s">
        <v>672</v>
      </c>
    </row>
    <row r="102" spans="1:10" ht="213.75">
      <c r="A102" s="149"/>
      <c r="B102" s="58" t="s">
        <v>659</v>
      </c>
      <c r="C102" s="58" t="s">
        <v>512</v>
      </c>
      <c r="D102" s="58" t="s">
        <v>570</v>
      </c>
      <c r="E102" s="25" t="s">
        <v>671</v>
      </c>
      <c r="F102" s="58" t="s">
        <v>45</v>
      </c>
      <c r="G102" s="25" t="s">
        <v>572</v>
      </c>
      <c r="H102" s="58" t="s">
        <v>536</v>
      </c>
      <c r="I102" s="58" t="s">
        <v>518</v>
      </c>
      <c r="J102" s="25" t="s">
        <v>672</v>
      </c>
    </row>
    <row r="103" spans="1:10" ht="213.75">
      <c r="A103" s="149"/>
      <c r="B103" s="58" t="s">
        <v>659</v>
      </c>
      <c r="C103" s="58" t="s">
        <v>525</v>
      </c>
      <c r="D103" s="58" t="s">
        <v>526</v>
      </c>
      <c r="E103" s="25" t="s">
        <v>673</v>
      </c>
      <c r="F103" s="58" t="s">
        <v>45</v>
      </c>
      <c r="G103" s="25" t="s">
        <v>572</v>
      </c>
      <c r="H103" s="58" t="s">
        <v>536</v>
      </c>
      <c r="I103" s="58" t="s">
        <v>518</v>
      </c>
      <c r="J103" s="25" t="s">
        <v>674</v>
      </c>
    </row>
    <row r="104" spans="1:10" ht="213.75">
      <c r="A104" s="149"/>
      <c r="B104" s="58" t="s">
        <v>659</v>
      </c>
      <c r="C104" s="58" t="s">
        <v>525</v>
      </c>
      <c r="D104" s="58" t="s">
        <v>526</v>
      </c>
      <c r="E104" s="25" t="s">
        <v>673</v>
      </c>
      <c r="F104" s="58" t="s">
        <v>45</v>
      </c>
      <c r="G104" s="25" t="s">
        <v>572</v>
      </c>
      <c r="H104" s="58" t="s">
        <v>536</v>
      </c>
      <c r="I104" s="58" t="s">
        <v>518</v>
      </c>
      <c r="J104" s="25" t="s">
        <v>674</v>
      </c>
    </row>
    <row r="105" spans="1:10" ht="213.75">
      <c r="A105" s="149"/>
      <c r="B105" s="58" t="s">
        <v>659</v>
      </c>
      <c r="C105" s="58" t="s">
        <v>525</v>
      </c>
      <c r="D105" s="58" t="s">
        <v>526</v>
      </c>
      <c r="E105" s="25" t="s">
        <v>675</v>
      </c>
      <c r="F105" s="58" t="s">
        <v>45</v>
      </c>
      <c r="G105" s="25" t="s">
        <v>572</v>
      </c>
      <c r="H105" s="58" t="s">
        <v>536</v>
      </c>
      <c r="I105" s="58" t="s">
        <v>518</v>
      </c>
      <c r="J105" s="25" t="s">
        <v>676</v>
      </c>
    </row>
    <row r="106" spans="1:10" ht="213.75">
      <c r="A106" s="149"/>
      <c r="B106" s="58" t="s">
        <v>659</v>
      </c>
      <c r="C106" s="58" t="s">
        <v>525</v>
      </c>
      <c r="D106" s="58" t="s">
        <v>526</v>
      </c>
      <c r="E106" s="25" t="s">
        <v>675</v>
      </c>
      <c r="F106" s="58" t="s">
        <v>45</v>
      </c>
      <c r="G106" s="25" t="s">
        <v>572</v>
      </c>
      <c r="H106" s="58" t="s">
        <v>536</v>
      </c>
      <c r="I106" s="58" t="s">
        <v>518</v>
      </c>
      <c r="J106" s="25" t="s">
        <v>676</v>
      </c>
    </row>
    <row r="107" spans="1:10" ht="213.75">
      <c r="A107" s="149"/>
      <c r="B107" s="58" t="s">
        <v>659</v>
      </c>
      <c r="C107" s="58" t="s">
        <v>525</v>
      </c>
      <c r="D107" s="58" t="s">
        <v>582</v>
      </c>
      <c r="E107" s="25" t="s">
        <v>677</v>
      </c>
      <c r="F107" s="58" t="s">
        <v>45</v>
      </c>
      <c r="G107" s="25" t="s">
        <v>678</v>
      </c>
      <c r="H107" s="58" t="s">
        <v>517</v>
      </c>
      <c r="I107" s="58" t="s">
        <v>518</v>
      </c>
      <c r="J107" s="25" t="s">
        <v>679</v>
      </c>
    </row>
    <row r="108" spans="1:10" ht="213.75">
      <c r="A108" s="149"/>
      <c r="B108" s="58" t="s">
        <v>659</v>
      </c>
      <c r="C108" s="58" t="s">
        <v>525</v>
      </c>
      <c r="D108" s="58" t="s">
        <v>582</v>
      </c>
      <c r="E108" s="25" t="s">
        <v>677</v>
      </c>
      <c r="F108" s="58" t="s">
        <v>45</v>
      </c>
      <c r="G108" s="25" t="s">
        <v>678</v>
      </c>
      <c r="H108" s="58" t="s">
        <v>517</v>
      </c>
      <c r="I108" s="58" t="s">
        <v>518</v>
      </c>
      <c r="J108" s="25" t="s">
        <v>679</v>
      </c>
    </row>
    <row r="109" spans="1:10" ht="213.75">
      <c r="A109" s="149"/>
      <c r="B109" s="58" t="s">
        <v>659</v>
      </c>
      <c r="C109" s="58" t="s">
        <v>531</v>
      </c>
      <c r="D109" s="58" t="s">
        <v>532</v>
      </c>
      <c r="E109" s="25" t="s">
        <v>680</v>
      </c>
      <c r="F109" s="58" t="s">
        <v>45</v>
      </c>
      <c r="G109" s="25" t="s">
        <v>610</v>
      </c>
      <c r="H109" s="58" t="s">
        <v>536</v>
      </c>
      <c r="I109" s="58" t="s">
        <v>518</v>
      </c>
      <c r="J109" s="25" t="s">
        <v>681</v>
      </c>
    </row>
    <row r="110" spans="1:10" ht="213.75">
      <c r="A110" s="149"/>
      <c r="B110" s="58" t="s">
        <v>659</v>
      </c>
      <c r="C110" s="58" t="s">
        <v>531</v>
      </c>
      <c r="D110" s="58" t="s">
        <v>532</v>
      </c>
      <c r="E110" s="25" t="s">
        <v>680</v>
      </c>
      <c r="F110" s="58" t="s">
        <v>45</v>
      </c>
      <c r="G110" s="25" t="s">
        <v>610</v>
      </c>
      <c r="H110" s="58" t="s">
        <v>536</v>
      </c>
      <c r="I110" s="58" t="s">
        <v>518</v>
      </c>
      <c r="J110" s="25" t="s">
        <v>681</v>
      </c>
    </row>
    <row r="111" spans="1:10" ht="213.75">
      <c r="A111" s="149"/>
      <c r="B111" s="58" t="s">
        <v>659</v>
      </c>
      <c r="C111" s="58" t="s">
        <v>531</v>
      </c>
      <c r="D111" s="58" t="s">
        <v>532</v>
      </c>
      <c r="E111" s="25" t="s">
        <v>682</v>
      </c>
      <c r="F111" s="58" t="s">
        <v>45</v>
      </c>
      <c r="G111" s="25" t="s">
        <v>610</v>
      </c>
      <c r="H111" s="58" t="s">
        <v>536</v>
      </c>
      <c r="I111" s="58" t="s">
        <v>518</v>
      </c>
      <c r="J111" s="25" t="s">
        <v>683</v>
      </c>
    </row>
    <row r="112" spans="1:10" ht="213.75">
      <c r="A112" s="150"/>
      <c r="B112" s="58" t="s">
        <v>659</v>
      </c>
      <c r="C112" s="58" t="s">
        <v>531</v>
      </c>
      <c r="D112" s="58" t="s">
        <v>532</v>
      </c>
      <c r="E112" s="25" t="s">
        <v>682</v>
      </c>
      <c r="F112" s="58" t="s">
        <v>45</v>
      </c>
      <c r="G112" s="25" t="s">
        <v>610</v>
      </c>
      <c r="H112" s="58" t="s">
        <v>536</v>
      </c>
      <c r="I112" s="58" t="s">
        <v>518</v>
      </c>
      <c r="J112" s="25" t="s">
        <v>683</v>
      </c>
    </row>
    <row r="113" spans="1:10" ht="56.25">
      <c r="A113" s="148" t="s">
        <v>684</v>
      </c>
      <c r="B113" s="58" t="s">
        <v>541</v>
      </c>
      <c r="C113" s="58" t="s">
        <v>512</v>
      </c>
      <c r="D113" s="58" t="s">
        <v>513</v>
      </c>
      <c r="E113" s="25" t="s">
        <v>514</v>
      </c>
      <c r="F113" s="58" t="s">
        <v>515</v>
      </c>
      <c r="G113" s="25" t="s">
        <v>516</v>
      </c>
      <c r="H113" s="58" t="s">
        <v>517</v>
      </c>
      <c r="I113" s="58" t="s">
        <v>518</v>
      </c>
      <c r="J113" s="25" t="s">
        <v>519</v>
      </c>
    </row>
    <row r="114" spans="1:10" ht="67.5">
      <c r="A114" s="149"/>
      <c r="B114" s="58" t="s">
        <v>541</v>
      </c>
      <c r="C114" s="58" t="s">
        <v>512</v>
      </c>
      <c r="D114" s="58" t="s">
        <v>513</v>
      </c>
      <c r="E114" s="25" t="s">
        <v>520</v>
      </c>
      <c r="F114" s="58" t="s">
        <v>515</v>
      </c>
      <c r="G114" s="25" t="s">
        <v>521</v>
      </c>
      <c r="H114" s="58" t="s">
        <v>517</v>
      </c>
      <c r="I114" s="58" t="s">
        <v>518</v>
      </c>
      <c r="J114" s="25" t="s">
        <v>522</v>
      </c>
    </row>
    <row r="115" spans="1:10" ht="33.75">
      <c r="A115" s="149"/>
      <c r="B115" s="58" t="s">
        <v>541</v>
      </c>
      <c r="C115" s="58" t="s">
        <v>512</v>
      </c>
      <c r="D115" s="58" t="s">
        <v>513</v>
      </c>
      <c r="E115" s="25" t="s">
        <v>523</v>
      </c>
      <c r="F115" s="58" t="s">
        <v>515</v>
      </c>
      <c r="G115" s="25" t="s">
        <v>272</v>
      </c>
      <c r="H115" s="58" t="s">
        <v>517</v>
      </c>
      <c r="I115" s="58" t="s">
        <v>518</v>
      </c>
      <c r="J115" s="25" t="s">
        <v>524</v>
      </c>
    </row>
    <row r="116" spans="1:10" ht="33.75">
      <c r="A116" s="149"/>
      <c r="B116" s="58" t="s">
        <v>541</v>
      </c>
      <c r="C116" s="58" t="s">
        <v>525</v>
      </c>
      <c r="D116" s="58" t="s">
        <v>526</v>
      </c>
      <c r="E116" s="25" t="s">
        <v>527</v>
      </c>
      <c r="F116" s="58" t="s">
        <v>515</v>
      </c>
      <c r="G116" s="25" t="s">
        <v>528</v>
      </c>
      <c r="H116" s="58" t="s">
        <v>45</v>
      </c>
      <c r="I116" s="58" t="s">
        <v>529</v>
      </c>
      <c r="J116" s="25" t="s">
        <v>530</v>
      </c>
    </row>
    <row r="117" spans="1:10" ht="33.75">
      <c r="A117" s="149"/>
      <c r="B117" s="58" t="s">
        <v>541</v>
      </c>
      <c r="C117" s="58" t="s">
        <v>531</v>
      </c>
      <c r="D117" s="58" t="s">
        <v>532</v>
      </c>
      <c r="E117" s="25" t="s">
        <v>533</v>
      </c>
      <c r="F117" s="58" t="s">
        <v>534</v>
      </c>
      <c r="G117" s="25" t="s">
        <v>535</v>
      </c>
      <c r="H117" s="58" t="s">
        <v>536</v>
      </c>
      <c r="I117" s="58" t="s">
        <v>518</v>
      </c>
      <c r="J117" s="25" t="s">
        <v>537</v>
      </c>
    </row>
    <row r="118" spans="1:10" ht="33.75">
      <c r="A118" s="150"/>
      <c r="B118" s="58" t="s">
        <v>541</v>
      </c>
      <c r="C118" s="58" t="s">
        <v>531</v>
      </c>
      <c r="D118" s="58" t="s">
        <v>532</v>
      </c>
      <c r="E118" s="25" t="s">
        <v>538</v>
      </c>
      <c r="F118" s="58" t="s">
        <v>534</v>
      </c>
      <c r="G118" s="25" t="s">
        <v>535</v>
      </c>
      <c r="H118" s="58" t="s">
        <v>536</v>
      </c>
      <c r="I118" s="58" t="s">
        <v>518</v>
      </c>
      <c r="J118" s="25" t="s">
        <v>539</v>
      </c>
    </row>
    <row r="119" spans="1:10" ht="78.75">
      <c r="A119" s="148" t="s">
        <v>685</v>
      </c>
      <c r="B119" s="58" t="s">
        <v>541</v>
      </c>
      <c r="C119" s="58" t="s">
        <v>512</v>
      </c>
      <c r="D119" s="58" t="s">
        <v>513</v>
      </c>
      <c r="E119" s="25" t="s">
        <v>542</v>
      </c>
      <c r="F119" s="58" t="s">
        <v>515</v>
      </c>
      <c r="G119" s="25" t="s">
        <v>521</v>
      </c>
      <c r="H119" s="58" t="s">
        <v>517</v>
      </c>
      <c r="I119" s="58" t="s">
        <v>518</v>
      </c>
      <c r="J119" s="25" t="s">
        <v>543</v>
      </c>
    </row>
    <row r="120" spans="1:10" ht="78.75">
      <c r="A120" s="149"/>
      <c r="B120" s="58" t="s">
        <v>541</v>
      </c>
      <c r="C120" s="58" t="s">
        <v>512</v>
      </c>
      <c r="D120" s="58" t="s">
        <v>513</v>
      </c>
      <c r="E120" s="25" t="s">
        <v>544</v>
      </c>
      <c r="F120" s="58" t="s">
        <v>534</v>
      </c>
      <c r="G120" s="25" t="s">
        <v>516</v>
      </c>
      <c r="H120" s="58" t="s">
        <v>545</v>
      </c>
      <c r="I120" s="58" t="s">
        <v>518</v>
      </c>
      <c r="J120" s="25" t="s">
        <v>546</v>
      </c>
    </row>
    <row r="121" spans="1:10" ht="67.5">
      <c r="A121" s="149"/>
      <c r="B121" s="58" t="s">
        <v>541</v>
      </c>
      <c r="C121" s="58" t="s">
        <v>512</v>
      </c>
      <c r="D121" s="58" t="s">
        <v>513</v>
      </c>
      <c r="E121" s="25" t="s">
        <v>547</v>
      </c>
      <c r="F121" s="58" t="s">
        <v>515</v>
      </c>
      <c r="G121" s="25" t="s">
        <v>158</v>
      </c>
      <c r="H121" s="58" t="s">
        <v>548</v>
      </c>
      <c r="I121" s="58" t="s">
        <v>518</v>
      </c>
      <c r="J121" s="25" t="s">
        <v>549</v>
      </c>
    </row>
    <row r="122" spans="1:10" ht="33.75">
      <c r="A122" s="149"/>
      <c r="B122" s="58" t="s">
        <v>541</v>
      </c>
      <c r="C122" s="58" t="s">
        <v>525</v>
      </c>
      <c r="D122" s="58" t="s">
        <v>526</v>
      </c>
      <c r="E122" s="25" t="s">
        <v>527</v>
      </c>
      <c r="F122" s="58" t="s">
        <v>515</v>
      </c>
      <c r="G122" s="25" t="s">
        <v>528</v>
      </c>
      <c r="H122" s="58" t="s">
        <v>45</v>
      </c>
      <c r="I122" s="58" t="s">
        <v>529</v>
      </c>
      <c r="J122" s="25" t="s">
        <v>550</v>
      </c>
    </row>
    <row r="123" spans="1:10" ht="135">
      <c r="A123" s="149"/>
      <c r="B123" s="58" t="s">
        <v>541</v>
      </c>
      <c r="C123" s="58" t="s">
        <v>525</v>
      </c>
      <c r="D123" s="58" t="s">
        <v>526</v>
      </c>
      <c r="E123" s="25" t="s">
        <v>551</v>
      </c>
      <c r="F123" s="58" t="s">
        <v>515</v>
      </c>
      <c r="G123" s="25" t="s">
        <v>552</v>
      </c>
      <c r="H123" s="58" t="s">
        <v>45</v>
      </c>
      <c r="I123" s="58" t="s">
        <v>529</v>
      </c>
      <c r="J123" s="25" t="s">
        <v>553</v>
      </c>
    </row>
    <row r="124" spans="1:10" ht="33.75">
      <c r="A124" s="149"/>
      <c r="B124" s="58" t="s">
        <v>541</v>
      </c>
      <c r="C124" s="58" t="s">
        <v>531</v>
      </c>
      <c r="D124" s="58" t="s">
        <v>532</v>
      </c>
      <c r="E124" s="25" t="s">
        <v>538</v>
      </c>
      <c r="F124" s="58" t="s">
        <v>534</v>
      </c>
      <c r="G124" s="25" t="s">
        <v>535</v>
      </c>
      <c r="H124" s="58" t="s">
        <v>536</v>
      </c>
      <c r="I124" s="58" t="s">
        <v>518</v>
      </c>
      <c r="J124" s="25" t="s">
        <v>539</v>
      </c>
    </row>
    <row r="125" spans="1:10" ht="33.75">
      <c r="A125" s="150"/>
      <c r="B125" s="58" t="s">
        <v>541</v>
      </c>
      <c r="C125" s="58" t="s">
        <v>531</v>
      </c>
      <c r="D125" s="58" t="s">
        <v>532</v>
      </c>
      <c r="E125" s="25" t="s">
        <v>533</v>
      </c>
      <c r="F125" s="58" t="s">
        <v>534</v>
      </c>
      <c r="G125" s="25" t="s">
        <v>535</v>
      </c>
      <c r="H125" s="58" t="s">
        <v>536</v>
      </c>
      <c r="I125" s="58" t="s">
        <v>518</v>
      </c>
      <c r="J125" s="25" t="s">
        <v>554</v>
      </c>
    </row>
    <row r="126" spans="1:10" ht="78.75">
      <c r="A126" s="148" t="s">
        <v>686</v>
      </c>
      <c r="B126" s="58" t="s">
        <v>541</v>
      </c>
      <c r="C126" s="58" t="s">
        <v>512</v>
      </c>
      <c r="D126" s="58" t="s">
        <v>513</v>
      </c>
      <c r="E126" s="25" t="s">
        <v>542</v>
      </c>
      <c r="F126" s="58" t="s">
        <v>515</v>
      </c>
      <c r="G126" s="25" t="s">
        <v>521</v>
      </c>
      <c r="H126" s="58" t="s">
        <v>517</v>
      </c>
      <c r="I126" s="58" t="s">
        <v>518</v>
      </c>
      <c r="J126" s="25" t="s">
        <v>543</v>
      </c>
    </row>
    <row r="127" spans="1:10" ht="78.75">
      <c r="A127" s="149"/>
      <c r="B127" s="58" t="s">
        <v>541</v>
      </c>
      <c r="C127" s="58" t="s">
        <v>512</v>
      </c>
      <c r="D127" s="58" t="s">
        <v>513</v>
      </c>
      <c r="E127" s="25" t="s">
        <v>544</v>
      </c>
      <c r="F127" s="58" t="s">
        <v>534</v>
      </c>
      <c r="G127" s="25" t="s">
        <v>516</v>
      </c>
      <c r="H127" s="58" t="s">
        <v>545</v>
      </c>
      <c r="I127" s="58" t="s">
        <v>518</v>
      </c>
      <c r="J127" s="25" t="s">
        <v>546</v>
      </c>
    </row>
    <row r="128" spans="1:10" ht="67.5">
      <c r="A128" s="149"/>
      <c r="B128" s="58" t="s">
        <v>541</v>
      </c>
      <c r="C128" s="58" t="s">
        <v>512</v>
      </c>
      <c r="D128" s="58" t="s">
        <v>513</v>
      </c>
      <c r="E128" s="25" t="s">
        <v>547</v>
      </c>
      <c r="F128" s="58" t="s">
        <v>515</v>
      </c>
      <c r="G128" s="25" t="s">
        <v>158</v>
      </c>
      <c r="H128" s="58" t="s">
        <v>548</v>
      </c>
      <c r="I128" s="58" t="s">
        <v>518</v>
      </c>
      <c r="J128" s="25" t="s">
        <v>549</v>
      </c>
    </row>
    <row r="129" spans="1:10" ht="33.75">
      <c r="A129" s="149"/>
      <c r="B129" s="58" t="s">
        <v>541</v>
      </c>
      <c r="C129" s="58" t="s">
        <v>525</v>
      </c>
      <c r="D129" s="58" t="s">
        <v>526</v>
      </c>
      <c r="E129" s="25" t="s">
        <v>527</v>
      </c>
      <c r="F129" s="58" t="s">
        <v>515</v>
      </c>
      <c r="G129" s="25" t="s">
        <v>528</v>
      </c>
      <c r="H129" s="58" t="s">
        <v>45</v>
      </c>
      <c r="I129" s="58" t="s">
        <v>529</v>
      </c>
      <c r="J129" s="25" t="s">
        <v>550</v>
      </c>
    </row>
    <row r="130" spans="1:10" ht="135">
      <c r="A130" s="149"/>
      <c r="B130" s="58" t="s">
        <v>541</v>
      </c>
      <c r="C130" s="58" t="s">
        <v>525</v>
      </c>
      <c r="D130" s="58" t="s">
        <v>526</v>
      </c>
      <c r="E130" s="25" t="s">
        <v>551</v>
      </c>
      <c r="F130" s="58" t="s">
        <v>515</v>
      </c>
      <c r="G130" s="25" t="s">
        <v>552</v>
      </c>
      <c r="H130" s="58" t="s">
        <v>45</v>
      </c>
      <c r="I130" s="58" t="s">
        <v>529</v>
      </c>
      <c r="J130" s="25" t="s">
        <v>553</v>
      </c>
    </row>
    <row r="131" spans="1:10" ht="33.75">
      <c r="A131" s="149"/>
      <c r="B131" s="58" t="s">
        <v>541</v>
      </c>
      <c r="C131" s="58" t="s">
        <v>531</v>
      </c>
      <c r="D131" s="58" t="s">
        <v>532</v>
      </c>
      <c r="E131" s="25" t="s">
        <v>538</v>
      </c>
      <c r="F131" s="58" t="s">
        <v>534</v>
      </c>
      <c r="G131" s="25" t="s">
        <v>535</v>
      </c>
      <c r="H131" s="58" t="s">
        <v>536</v>
      </c>
      <c r="I131" s="58" t="s">
        <v>518</v>
      </c>
      <c r="J131" s="25" t="s">
        <v>539</v>
      </c>
    </row>
    <row r="132" spans="1:10" ht="33.75">
      <c r="A132" s="150"/>
      <c r="B132" s="58" t="s">
        <v>541</v>
      </c>
      <c r="C132" s="58" t="s">
        <v>531</v>
      </c>
      <c r="D132" s="58" t="s">
        <v>532</v>
      </c>
      <c r="E132" s="25" t="s">
        <v>533</v>
      </c>
      <c r="F132" s="58" t="s">
        <v>534</v>
      </c>
      <c r="G132" s="25" t="s">
        <v>535</v>
      </c>
      <c r="H132" s="58" t="s">
        <v>536</v>
      </c>
      <c r="I132" s="58" t="s">
        <v>518</v>
      </c>
      <c r="J132" s="25" t="s">
        <v>554</v>
      </c>
    </row>
    <row r="133" spans="1:10" ht="56.25">
      <c r="A133" s="148" t="s">
        <v>687</v>
      </c>
      <c r="B133" s="58" t="s">
        <v>511</v>
      </c>
      <c r="C133" s="58" t="s">
        <v>512</v>
      </c>
      <c r="D133" s="58" t="s">
        <v>513</v>
      </c>
      <c r="E133" s="25" t="s">
        <v>514</v>
      </c>
      <c r="F133" s="58" t="s">
        <v>515</v>
      </c>
      <c r="G133" s="25" t="s">
        <v>516</v>
      </c>
      <c r="H133" s="58" t="s">
        <v>517</v>
      </c>
      <c r="I133" s="58" t="s">
        <v>518</v>
      </c>
      <c r="J133" s="25" t="s">
        <v>519</v>
      </c>
    </row>
    <row r="134" spans="1:10" ht="67.5">
      <c r="A134" s="149"/>
      <c r="B134" s="58" t="s">
        <v>511</v>
      </c>
      <c r="C134" s="58" t="s">
        <v>512</v>
      </c>
      <c r="D134" s="58" t="s">
        <v>513</v>
      </c>
      <c r="E134" s="25" t="s">
        <v>520</v>
      </c>
      <c r="F134" s="58" t="s">
        <v>515</v>
      </c>
      <c r="G134" s="25" t="s">
        <v>521</v>
      </c>
      <c r="H134" s="58" t="s">
        <v>517</v>
      </c>
      <c r="I134" s="58" t="s">
        <v>518</v>
      </c>
      <c r="J134" s="25" t="s">
        <v>522</v>
      </c>
    </row>
    <row r="135" spans="1:10" ht="33.75">
      <c r="A135" s="149"/>
      <c r="B135" s="58" t="s">
        <v>511</v>
      </c>
      <c r="C135" s="58" t="s">
        <v>512</v>
      </c>
      <c r="D135" s="58" t="s">
        <v>513</v>
      </c>
      <c r="E135" s="25" t="s">
        <v>523</v>
      </c>
      <c r="F135" s="58" t="s">
        <v>515</v>
      </c>
      <c r="G135" s="25" t="s">
        <v>272</v>
      </c>
      <c r="H135" s="58" t="s">
        <v>517</v>
      </c>
      <c r="I135" s="58" t="s">
        <v>518</v>
      </c>
      <c r="J135" s="25" t="s">
        <v>524</v>
      </c>
    </row>
    <row r="136" spans="1:10" ht="22.5">
      <c r="A136" s="149"/>
      <c r="B136" s="58" t="s">
        <v>511</v>
      </c>
      <c r="C136" s="58" t="s">
        <v>525</v>
      </c>
      <c r="D136" s="58" t="s">
        <v>526</v>
      </c>
      <c r="E136" s="25" t="s">
        <v>527</v>
      </c>
      <c r="F136" s="58" t="s">
        <v>515</v>
      </c>
      <c r="G136" s="25" t="s">
        <v>528</v>
      </c>
      <c r="H136" s="58" t="s">
        <v>45</v>
      </c>
      <c r="I136" s="58" t="s">
        <v>529</v>
      </c>
      <c r="J136" s="25" t="s">
        <v>530</v>
      </c>
    </row>
    <row r="137" spans="1:10" ht="33.75">
      <c r="A137" s="149"/>
      <c r="B137" s="58" t="s">
        <v>511</v>
      </c>
      <c r="C137" s="58" t="s">
        <v>531</v>
      </c>
      <c r="D137" s="58" t="s">
        <v>532</v>
      </c>
      <c r="E137" s="25" t="s">
        <v>533</v>
      </c>
      <c r="F137" s="58" t="s">
        <v>534</v>
      </c>
      <c r="G137" s="25" t="s">
        <v>535</v>
      </c>
      <c r="H137" s="58" t="s">
        <v>536</v>
      </c>
      <c r="I137" s="58" t="s">
        <v>518</v>
      </c>
      <c r="J137" s="25" t="s">
        <v>537</v>
      </c>
    </row>
    <row r="138" spans="1:10" ht="33.75">
      <c r="A138" s="150"/>
      <c r="B138" s="58" t="s">
        <v>511</v>
      </c>
      <c r="C138" s="58" t="s">
        <v>531</v>
      </c>
      <c r="D138" s="58" t="s">
        <v>532</v>
      </c>
      <c r="E138" s="25" t="s">
        <v>538</v>
      </c>
      <c r="F138" s="58" t="s">
        <v>534</v>
      </c>
      <c r="G138" s="25" t="s">
        <v>535</v>
      </c>
      <c r="H138" s="58" t="s">
        <v>536</v>
      </c>
      <c r="I138" s="58" t="s">
        <v>518</v>
      </c>
      <c r="J138" s="25" t="s">
        <v>539</v>
      </c>
    </row>
    <row r="139" spans="1:10" ht="56.25">
      <c r="A139" s="148" t="s">
        <v>688</v>
      </c>
      <c r="B139" s="58" t="s">
        <v>541</v>
      </c>
      <c r="C139" s="58" t="s">
        <v>512</v>
      </c>
      <c r="D139" s="58" t="s">
        <v>513</v>
      </c>
      <c r="E139" s="25" t="s">
        <v>514</v>
      </c>
      <c r="F139" s="58" t="s">
        <v>515</v>
      </c>
      <c r="G139" s="25" t="s">
        <v>516</v>
      </c>
      <c r="H139" s="58" t="s">
        <v>517</v>
      </c>
      <c r="I139" s="58" t="s">
        <v>518</v>
      </c>
      <c r="J139" s="25" t="s">
        <v>519</v>
      </c>
    </row>
    <row r="140" spans="1:10" ht="67.5">
      <c r="A140" s="149"/>
      <c r="B140" s="58" t="s">
        <v>541</v>
      </c>
      <c r="C140" s="58" t="s">
        <v>512</v>
      </c>
      <c r="D140" s="58" t="s">
        <v>513</v>
      </c>
      <c r="E140" s="25" t="s">
        <v>520</v>
      </c>
      <c r="F140" s="58" t="s">
        <v>515</v>
      </c>
      <c r="G140" s="25" t="s">
        <v>521</v>
      </c>
      <c r="H140" s="58" t="s">
        <v>517</v>
      </c>
      <c r="I140" s="58" t="s">
        <v>518</v>
      </c>
      <c r="J140" s="25" t="s">
        <v>522</v>
      </c>
    </row>
    <row r="141" spans="1:10" ht="33.75">
      <c r="A141" s="149"/>
      <c r="B141" s="58" t="s">
        <v>541</v>
      </c>
      <c r="C141" s="58" t="s">
        <v>512</v>
      </c>
      <c r="D141" s="58" t="s">
        <v>513</v>
      </c>
      <c r="E141" s="25" t="s">
        <v>523</v>
      </c>
      <c r="F141" s="58" t="s">
        <v>515</v>
      </c>
      <c r="G141" s="25" t="s">
        <v>272</v>
      </c>
      <c r="H141" s="58" t="s">
        <v>517</v>
      </c>
      <c r="I141" s="58" t="s">
        <v>518</v>
      </c>
      <c r="J141" s="25" t="s">
        <v>524</v>
      </c>
    </row>
    <row r="142" spans="1:10" ht="33.75">
      <c r="A142" s="149"/>
      <c r="B142" s="58" t="s">
        <v>541</v>
      </c>
      <c r="C142" s="58" t="s">
        <v>525</v>
      </c>
      <c r="D142" s="58" t="s">
        <v>526</v>
      </c>
      <c r="E142" s="25" t="s">
        <v>527</v>
      </c>
      <c r="F142" s="58" t="s">
        <v>515</v>
      </c>
      <c r="G142" s="25" t="s">
        <v>528</v>
      </c>
      <c r="H142" s="58" t="s">
        <v>45</v>
      </c>
      <c r="I142" s="58" t="s">
        <v>529</v>
      </c>
      <c r="J142" s="25" t="s">
        <v>530</v>
      </c>
    </row>
    <row r="143" spans="1:10" ht="33.75">
      <c r="A143" s="149"/>
      <c r="B143" s="58" t="s">
        <v>541</v>
      </c>
      <c r="C143" s="58" t="s">
        <v>531</v>
      </c>
      <c r="D143" s="58" t="s">
        <v>532</v>
      </c>
      <c r="E143" s="25" t="s">
        <v>533</v>
      </c>
      <c r="F143" s="58" t="s">
        <v>534</v>
      </c>
      <c r="G143" s="25" t="s">
        <v>535</v>
      </c>
      <c r="H143" s="58" t="s">
        <v>536</v>
      </c>
      <c r="I143" s="58" t="s">
        <v>518</v>
      </c>
      <c r="J143" s="25" t="s">
        <v>537</v>
      </c>
    </row>
    <row r="144" spans="1:10" ht="33.75">
      <c r="A144" s="150"/>
      <c r="B144" s="58" t="s">
        <v>541</v>
      </c>
      <c r="C144" s="58" t="s">
        <v>531</v>
      </c>
      <c r="D144" s="58" t="s">
        <v>532</v>
      </c>
      <c r="E144" s="25" t="s">
        <v>538</v>
      </c>
      <c r="F144" s="58" t="s">
        <v>534</v>
      </c>
      <c r="G144" s="25" t="s">
        <v>535</v>
      </c>
      <c r="H144" s="58" t="s">
        <v>536</v>
      </c>
      <c r="I144" s="58" t="s">
        <v>518</v>
      </c>
      <c r="J144" s="25" t="s">
        <v>539</v>
      </c>
    </row>
    <row r="145" spans="1:10" ht="78.75">
      <c r="A145" s="148" t="s">
        <v>689</v>
      </c>
      <c r="B145" s="58" t="s">
        <v>541</v>
      </c>
      <c r="C145" s="58" t="s">
        <v>512</v>
      </c>
      <c r="D145" s="58" t="s">
        <v>513</v>
      </c>
      <c r="E145" s="25" t="s">
        <v>542</v>
      </c>
      <c r="F145" s="58" t="s">
        <v>515</v>
      </c>
      <c r="G145" s="25" t="s">
        <v>521</v>
      </c>
      <c r="H145" s="58" t="s">
        <v>517</v>
      </c>
      <c r="I145" s="58" t="s">
        <v>518</v>
      </c>
      <c r="J145" s="25" t="s">
        <v>543</v>
      </c>
    </row>
    <row r="146" spans="1:10" ht="78.75">
      <c r="A146" s="149"/>
      <c r="B146" s="58" t="s">
        <v>541</v>
      </c>
      <c r="C146" s="58" t="s">
        <v>512</v>
      </c>
      <c r="D146" s="58" t="s">
        <v>513</v>
      </c>
      <c r="E146" s="25" t="s">
        <v>544</v>
      </c>
      <c r="F146" s="58" t="s">
        <v>534</v>
      </c>
      <c r="G146" s="25" t="s">
        <v>516</v>
      </c>
      <c r="H146" s="58" t="s">
        <v>545</v>
      </c>
      <c r="I146" s="58" t="s">
        <v>518</v>
      </c>
      <c r="J146" s="25" t="s">
        <v>546</v>
      </c>
    </row>
    <row r="147" spans="1:10" ht="67.5">
      <c r="A147" s="149"/>
      <c r="B147" s="58" t="s">
        <v>541</v>
      </c>
      <c r="C147" s="58" t="s">
        <v>512</v>
      </c>
      <c r="D147" s="58" t="s">
        <v>513</v>
      </c>
      <c r="E147" s="25" t="s">
        <v>547</v>
      </c>
      <c r="F147" s="58" t="s">
        <v>515</v>
      </c>
      <c r="G147" s="25" t="s">
        <v>158</v>
      </c>
      <c r="H147" s="58" t="s">
        <v>548</v>
      </c>
      <c r="I147" s="58" t="s">
        <v>518</v>
      </c>
      <c r="J147" s="25" t="s">
        <v>549</v>
      </c>
    </row>
    <row r="148" spans="1:10" ht="33.75">
      <c r="A148" s="149"/>
      <c r="B148" s="58" t="s">
        <v>541</v>
      </c>
      <c r="C148" s="58" t="s">
        <v>525</v>
      </c>
      <c r="D148" s="58" t="s">
        <v>526</v>
      </c>
      <c r="E148" s="25" t="s">
        <v>527</v>
      </c>
      <c r="F148" s="58" t="s">
        <v>515</v>
      </c>
      <c r="G148" s="25" t="s">
        <v>528</v>
      </c>
      <c r="H148" s="58" t="s">
        <v>45</v>
      </c>
      <c r="I148" s="58" t="s">
        <v>529</v>
      </c>
      <c r="J148" s="25" t="s">
        <v>550</v>
      </c>
    </row>
    <row r="149" spans="1:10" ht="135">
      <c r="A149" s="149"/>
      <c r="B149" s="58" t="s">
        <v>541</v>
      </c>
      <c r="C149" s="58" t="s">
        <v>525</v>
      </c>
      <c r="D149" s="58" t="s">
        <v>526</v>
      </c>
      <c r="E149" s="25" t="s">
        <v>551</v>
      </c>
      <c r="F149" s="58" t="s">
        <v>515</v>
      </c>
      <c r="G149" s="25" t="s">
        <v>552</v>
      </c>
      <c r="H149" s="58" t="s">
        <v>45</v>
      </c>
      <c r="I149" s="58" t="s">
        <v>529</v>
      </c>
      <c r="J149" s="25" t="s">
        <v>553</v>
      </c>
    </row>
    <row r="150" spans="1:10" ht="33.75">
      <c r="A150" s="149"/>
      <c r="B150" s="58" t="s">
        <v>541</v>
      </c>
      <c r="C150" s="58" t="s">
        <v>531</v>
      </c>
      <c r="D150" s="58" t="s">
        <v>532</v>
      </c>
      <c r="E150" s="25" t="s">
        <v>538</v>
      </c>
      <c r="F150" s="58" t="s">
        <v>534</v>
      </c>
      <c r="G150" s="25" t="s">
        <v>535</v>
      </c>
      <c r="H150" s="58" t="s">
        <v>536</v>
      </c>
      <c r="I150" s="58" t="s">
        <v>518</v>
      </c>
      <c r="J150" s="25" t="s">
        <v>539</v>
      </c>
    </row>
    <row r="151" spans="1:10" ht="33.75">
      <c r="A151" s="150"/>
      <c r="B151" s="58" t="s">
        <v>541</v>
      </c>
      <c r="C151" s="58" t="s">
        <v>531</v>
      </c>
      <c r="D151" s="58" t="s">
        <v>532</v>
      </c>
      <c r="E151" s="25" t="s">
        <v>533</v>
      </c>
      <c r="F151" s="58" t="s">
        <v>534</v>
      </c>
      <c r="G151" s="25" t="s">
        <v>535</v>
      </c>
      <c r="H151" s="58" t="s">
        <v>536</v>
      </c>
      <c r="I151" s="58" t="s">
        <v>518</v>
      </c>
      <c r="J151" s="25" t="s">
        <v>554</v>
      </c>
    </row>
    <row r="152" spans="1:10" ht="213.75">
      <c r="A152" s="148" t="s">
        <v>690</v>
      </c>
      <c r="B152" s="58" t="s">
        <v>691</v>
      </c>
      <c r="C152" s="58" t="s">
        <v>512</v>
      </c>
      <c r="D152" s="58" t="s">
        <v>513</v>
      </c>
      <c r="E152" s="25" t="s">
        <v>692</v>
      </c>
      <c r="F152" s="58" t="s">
        <v>45</v>
      </c>
      <c r="G152" s="25" t="s">
        <v>693</v>
      </c>
      <c r="H152" s="58" t="s">
        <v>562</v>
      </c>
      <c r="I152" s="58" t="s">
        <v>518</v>
      </c>
      <c r="J152" s="25" t="s">
        <v>694</v>
      </c>
    </row>
    <row r="153" spans="1:10" ht="213.75">
      <c r="A153" s="149"/>
      <c r="B153" s="58" t="s">
        <v>691</v>
      </c>
      <c r="C153" s="58" t="s">
        <v>512</v>
      </c>
      <c r="D153" s="58" t="s">
        <v>513</v>
      </c>
      <c r="E153" s="25" t="s">
        <v>695</v>
      </c>
      <c r="F153" s="58" t="s">
        <v>45</v>
      </c>
      <c r="G153" s="25" t="s">
        <v>696</v>
      </c>
      <c r="H153" s="58" t="s">
        <v>562</v>
      </c>
      <c r="I153" s="58" t="s">
        <v>518</v>
      </c>
      <c r="J153" s="25" t="s">
        <v>697</v>
      </c>
    </row>
    <row r="154" spans="1:10" ht="213.75">
      <c r="A154" s="149"/>
      <c r="B154" s="58" t="s">
        <v>691</v>
      </c>
      <c r="C154" s="58" t="s">
        <v>512</v>
      </c>
      <c r="D154" s="58" t="s">
        <v>567</v>
      </c>
      <c r="E154" s="25" t="s">
        <v>698</v>
      </c>
      <c r="F154" s="58" t="s">
        <v>45</v>
      </c>
      <c r="G154" s="25" t="s">
        <v>699</v>
      </c>
      <c r="H154" s="58" t="s">
        <v>604</v>
      </c>
      <c r="I154" s="58" t="s">
        <v>518</v>
      </c>
      <c r="J154" s="25" t="s">
        <v>700</v>
      </c>
    </row>
    <row r="155" spans="1:10" ht="213.75">
      <c r="A155" s="149"/>
      <c r="B155" s="58" t="s">
        <v>691</v>
      </c>
      <c r="C155" s="58" t="s">
        <v>512</v>
      </c>
      <c r="D155" s="58" t="s">
        <v>567</v>
      </c>
      <c r="E155" s="25" t="s">
        <v>701</v>
      </c>
      <c r="F155" s="58" t="s">
        <v>45</v>
      </c>
      <c r="G155" s="25" t="s">
        <v>610</v>
      </c>
      <c r="H155" s="58" t="s">
        <v>604</v>
      </c>
      <c r="I155" s="58" t="s">
        <v>518</v>
      </c>
      <c r="J155" s="25" t="s">
        <v>702</v>
      </c>
    </row>
    <row r="156" spans="1:10" ht="213.75">
      <c r="A156" s="149"/>
      <c r="B156" s="58" t="s">
        <v>691</v>
      </c>
      <c r="C156" s="58" t="s">
        <v>512</v>
      </c>
      <c r="D156" s="58" t="s">
        <v>567</v>
      </c>
      <c r="E156" s="25" t="s">
        <v>703</v>
      </c>
      <c r="F156" s="58" t="s">
        <v>45</v>
      </c>
      <c r="G156" s="25" t="s">
        <v>572</v>
      </c>
      <c r="H156" s="58" t="s">
        <v>536</v>
      </c>
      <c r="I156" s="58" t="s">
        <v>518</v>
      </c>
      <c r="J156" s="25" t="s">
        <v>704</v>
      </c>
    </row>
    <row r="157" spans="1:10" ht="213.75">
      <c r="A157" s="149"/>
      <c r="B157" s="58" t="s">
        <v>691</v>
      </c>
      <c r="C157" s="58" t="s">
        <v>512</v>
      </c>
      <c r="D157" s="58" t="s">
        <v>567</v>
      </c>
      <c r="E157" s="25" t="s">
        <v>705</v>
      </c>
      <c r="F157" s="58" t="s">
        <v>45</v>
      </c>
      <c r="G157" s="25" t="s">
        <v>610</v>
      </c>
      <c r="H157" s="58" t="s">
        <v>536</v>
      </c>
      <c r="I157" s="58" t="s">
        <v>518</v>
      </c>
      <c r="J157" s="25" t="s">
        <v>706</v>
      </c>
    </row>
    <row r="158" spans="1:10" ht="213.75">
      <c r="A158" s="149"/>
      <c r="B158" s="58" t="s">
        <v>691</v>
      </c>
      <c r="C158" s="58" t="s">
        <v>512</v>
      </c>
      <c r="D158" s="58" t="s">
        <v>570</v>
      </c>
      <c r="E158" s="25" t="s">
        <v>707</v>
      </c>
      <c r="F158" s="58" t="s">
        <v>45</v>
      </c>
      <c r="G158" s="25" t="s">
        <v>572</v>
      </c>
      <c r="H158" s="58" t="s">
        <v>536</v>
      </c>
      <c r="I158" s="58" t="s">
        <v>518</v>
      </c>
      <c r="J158" s="25" t="s">
        <v>708</v>
      </c>
    </row>
    <row r="159" spans="1:10" ht="213.75">
      <c r="A159" s="149"/>
      <c r="B159" s="58" t="s">
        <v>691</v>
      </c>
      <c r="C159" s="58" t="s">
        <v>525</v>
      </c>
      <c r="D159" s="58" t="s">
        <v>526</v>
      </c>
      <c r="E159" s="25" t="s">
        <v>709</v>
      </c>
      <c r="F159" s="58" t="s">
        <v>45</v>
      </c>
      <c r="G159" s="25" t="s">
        <v>578</v>
      </c>
      <c r="H159" s="58" t="s">
        <v>45</v>
      </c>
      <c r="I159" s="58" t="s">
        <v>529</v>
      </c>
      <c r="J159" s="25" t="s">
        <v>710</v>
      </c>
    </row>
    <row r="160" spans="1:10" ht="213.75">
      <c r="A160" s="149"/>
      <c r="B160" s="58" t="s">
        <v>691</v>
      </c>
      <c r="C160" s="58" t="s">
        <v>525</v>
      </c>
      <c r="D160" s="58" t="s">
        <v>526</v>
      </c>
      <c r="E160" s="25" t="s">
        <v>654</v>
      </c>
      <c r="F160" s="58" t="s">
        <v>45</v>
      </c>
      <c r="G160" s="25" t="s">
        <v>581</v>
      </c>
      <c r="H160" s="58" t="s">
        <v>45</v>
      </c>
      <c r="I160" s="58" t="s">
        <v>529</v>
      </c>
      <c r="J160" s="25" t="s">
        <v>710</v>
      </c>
    </row>
    <row r="161" spans="1:10" ht="213.75">
      <c r="A161" s="149"/>
      <c r="B161" s="58" t="s">
        <v>691</v>
      </c>
      <c r="C161" s="58" t="s">
        <v>525</v>
      </c>
      <c r="D161" s="58" t="s">
        <v>582</v>
      </c>
      <c r="E161" s="25" t="s">
        <v>652</v>
      </c>
      <c r="F161" s="58" t="s">
        <v>45</v>
      </c>
      <c r="G161" s="25" t="s">
        <v>610</v>
      </c>
      <c r="H161" s="58" t="s">
        <v>536</v>
      </c>
      <c r="I161" s="58" t="s">
        <v>518</v>
      </c>
      <c r="J161" s="25" t="s">
        <v>711</v>
      </c>
    </row>
    <row r="162" spans="1:10" ht="213.75">
      <c r="A162" s="150"/>
      <c r="B162" s="58" t="s">
        <v>691</v>
      </c>
      <c r="C162" s="58" t="s">
        <v>531</v>
      </c>
      <c r="D162" s="58" t="s">
        <v>532</v>
      </c>
      <c r="E162" s="25" t="s">
        <v>712</v>
      </c>
      <c r="F162" s="58" t="s">
        <v>45</v>
      </c>
      <c r="G162" s="25" t="s">
        <v>610</v>
      </c>
      <c r="H162" s="58" t="s">
        <v>536</v>
      </c>
      <c r="I162" s="58" t="s">
        <v>518</v>
      </c>
      <c r="J162" s="25" t="s">
        <v>713</v>
      </c>
    </row>
    <row r="163" spans="1:10" ht="56.25">
      <c r="A163" s="148" t="s">
        <v>714</v>
      </c>
      <c r="B163" s="58" t="s">
        <v>511</v>
      </c>
      <c r="C163" s="58" t="s">
        <v>512</v>
      </c>
      <c r="D163" s="58" t="s">
        <v>513</v>
      </c>
      <c r="E163" s="25" t="s">
        <v>514</v>
      </c>
      <c r="F163" s="58" t="s">
        <v>515</v>
      </c>
      <c r="G163" s="25" t="s">
        <v>516</v>
      </c>
      <c r="H163" s="58" t="s">
        <v>517</v>
      </c>
      <c r="I163" s="58" t="s">
        <v>518</v>
      </c>
      <c r="J163" s="25" t="s">
        <v>519</v>
      </c>
    </row>
    <row r="164" spans="1:10" ht="67.5">
      <c r="A164" s="149"/>
      <c r="B164" s="58" t="s">
        <v>511</v>
      </c>
      <c r="C164" s="58" t="s">
        <v>512</v>
      </c>
      <c r="D164" s="58" t="s">
        <v>513</v>
      </c>
      <c r="E164" s="25" t="s">
        <v>520</v>
      </c>
      <c r="F164" s="58" t="s">
        <v>515</v>
      </c>
      <c r="G164" s="25" t="s">
        <v>521</v>
      </c>
      <c r="H164" s="58" t="s">
        <v>517</v>
      </c>
      <c r="I164" s="58" t="s">
        <v>518</v>
      </c>
      <c r="J164" s="25" t="s">
        <v>522</v>
      </c>
    </row>
    <row r="165" spans="1:10" ht="33.75">
      <c r="A165" s="149"/>
      <c r="B165" s="58" t="s">
        <v>511</v>
      </c>
      <c r="C165" s="58" t="s">
        <v>512</v>
      </c>
      <c r="D165" s="58" t="s">
        <v>513</v>
      </c>
      <c r="E165" s="25" t="s">
        <v>523</v>
      </c>
      <c r="F165" s="58" t="s">
        <v>515</v>
      </c>
      <c r="G165" s="25" t="s">
        <v>272</v>
      </c>
      <c r="H165" s="58" t="s">
        <v>517</v>
      </c>
      <c r="I165" s="58" t="s">
        <v>518</v>
      </c>
      <c r="J165" s="25" t="s">
        <v>524</v>
      </c>
    </row>
    <row r="166" spans="1:10" ht="22.5">
      <c r="A166" s="149"/>
      <c r="B166" s="58" t="s">
        <v>511</v>
      </c>
      <c r="C166" s="58" t="s">
        <v>525</v>
      </c>
      <c r="D166" s="58" t="s">
        <v>526</v>
      </c>
      <c r="E166" s="25" t="s">
        <v>527</v>
      </c>
      <c r="F166" s="58" t="s">
        <v>515</v>
      </c>
      <c r="G166" s="25" t="s">
        <v>528</v>
      </c>
      <c r="H166" s="58" t="s">
        <v>45</v>
      </c>
      <c r="I166" s="58" t="s">
        <v>529</v>
      </c>
      <c r="J166" s="25" t="s">
        <v>530</v>
      </c>
    </row>
    <row r="167" spans="1:10" ht="33.75">
      <c r="A167" s="149"/>
      <c r="B167" s="58" t="s">
        <v>511</v>
      </c>
      <c r="C167" s="58" t="s">
        <v>531</v>
      </c>
      <c r="D167" s="58" t="s">
        <v>532</v>
      </c>
      <c r="E167" s="25" t="s">
        <v>533</v>
      </c>
      <c r="F167" s="58" t="s">
        <v>534</v>
      </c>
      <c r="G167" s="25" t="s">
        <v>535</v>
      </c>
      <c r="H167" s="58" t="s">
        <v>536</v>
      </c>
      <c r="I167" s="58" t="s">
        <v>518</v>
      </c>
      <c r="J167" s="25" t="s">
        <v>537</v>
      </c>
    </row>
    <row r="168" spans="1:10" ht="33.75">
      <c r="A168" s="150"/>
      <c r="B168" s="58" t="s">
        <v>511</v>
      </c>
      <c r="C168" s="58" t="s">
        <v>531</v>
      </c>
      <c r="D168" s="58" t="s">
        <v>532</v>
      </c>
      <c r="E168" s="25" t="s">
        <v>538</v>
      </c>
      <c r="F168" s="58" t="s">
        <v>534</v>
      </c>
      <c r="G168" s="25" t="s">
        <v>535</v>
      </c>
      <c r="H168" s="58" t="s">
        <v>536</v>
      </c>
      <c r="I168" s="58" t="s">
        <v>518</v>
      </c>
      <c r="J168" s="25" t="s">
        <v>539</v>
      </c>
    </row>
    <row r="169" spans="1:10" ht="78.75">
      <c r="A169" s="148" t="s">
        <v>715</v>
      </c>
      <c r="B169" s="58" t="s">
        <v>541</v>
      </c>
      <c r="C169" s="58" t="s">
        <v>512</v>
      </c>
      <c r="D169" s="58" t="s">
        <v>513</v>
      </c>
      <c r="E169" s="25" t="s">
        <v>542</v>
      </c>
      <c r="F169" s="58" t="s">
        <v>515</v>
      </c>
      <c r="G169" s="25" t="s">
        <v>521</v>
      </c>
      <c r="H169" s="58" t="s">
        <v>517</v>
      </c>
      <c r="I169" s="58" t="s">
        <v>518</v>
      </c>
      <c r="J169" s="25" t="s">
        <v>543</v>
      </c>
    </row>
    <row r="170" spans="1:10" ht="78.75">
      <c r="A170" s="149"/>
      <c r="B170" s="58" t="s">
        <v>541</v>
      </c>
      <c r="C170" s="58" t="s">
        <v>512</v>
      </c>
      <c r="D170" s="58" t="s">
        <v>513</v>
      </c>
      <c r="E170" s="25" t="s">
        <v>544</v>
      </c>
      <c r="F170" s="58" t="s">
        <v>534</v>
      </c>
      <c r="G170" s="25" t="s">
        <v>516</v>
      </c>
      <c r="H170" s="58" t="s">
        <v>545</v>
      </c>
      <c r="I170" s="58" t="s">
        <v>518</v>
      </c>
      <c r="J170" s="25" t="s">
        <v>546</v>
      </c>
    </row>
    <row r="171" spans="1:10" ht="67.5">
      <c r="A171" s="149"/>
      <c r="B171" s="58" t="s">
        <v>541</v>
      </c>
      <c r="C171" s="58" t="s">
        <v>512</v>
      </c>
      <c r="D171" s="58" t="s">
        <v>513</v>
      </c>
      <c r="E171" s="25" t="s">
        <v>547</v>
      </c>
      <c r="F171" s="58" t="s">
        <v>515</v>
      </c>
      <c r="G171" s="25" t="s">
        <v>158</v>
      </c>
      <c r="H171" s="58" t="s">
        <v>548</v>
      </c>
      <c r="I171" s="58" t="s">
        <v>518</v>
      </c>
      <c r="J171" s="25" t="s">
        <v>549</v>
      </c>
    </row>
    <row r="172" spans="1:10" ht="33.75">
      <c r="A172" s="149"/>
      <c r="B172" s="58" t="s">
        <v>541</v>
      </c>
      <c r="C172" s="58" t="s">
        <v>525</v>
      </c>
      <c r="D172" s="58" t="s">
        <v>526</v>
      </c>
      <c r="E172" s="25" t="s">
        <v>527</v>
      </c>
      <c r="F172" s="58" t="s">
        <v>515</v>
      </c>
      <c r="G172" s="25" t="s">
        <v>528</v>
      </c>
      <c r="H172" s="58" t="s">
        <v>45</v>
      </c>
      <c r="I172" s="58" t="s">
        <v>529</v>
      </c>
      <c r="J172" s="25" t="s">
        <v>550</v>
      </c>
    </row>
    <row r="173" spans="1:10" ht="135">
      <c r="A173" s="149"/>
      <c r="B173" s="58" t="s">
        <v>541</v>
      </c>
      <c r="C173" s="58" t="s">
        <v>525</v>
      </c>
      <c r="D173" s="58" t="s">
        <v>526</v>
      </c>
      <c r="E173" s="25" t="s">
        <v>551</v>
      </c>
      <c r="F173" s="58" t="s">
        <v>515</v>
      </c>
      <c r="G173" s="25" t="s">
        <v>552</v>
      </c>
      <c r="H173" s="58" t="s">
        <v>45</v>
      </c>
      <c r="I173" s="58" t="s">
        <v>529</v>
      </c>
      <c r="J173" s="25" t="s">
        <v>553</v>
      </c>
    </row>
    <row r="174" spans="1:10" ht="33.75">
      <c r="A174" s="149"/>
      <c r="B174" s="58" t="s">
        <v>541</v>
      </c>
      <c r="C174" s="58" t="s">
        <v>531</v>
      </c>
      <c r="D174" s="58" t="s">
        <v>532</v>
      </c>
      <c r="E174" s="25" t="s">
        <v>538</v>
      </c>
      <c r="F174" s="58" t="s">
        <v>534</v>
      </c>
      <c r="G174" s="25" t="s">
        <v>535</v>
      </c>
      <c r="H174" s="58" t="s">
        <v>536</v>
      </c>
      <c r="I174" s="58" t="s">
        <v>518</v>
      </c>
      <c r="J174" s="25" t="s">
        <v>539</v>
      </c>
    </row>
    <row r="175" spans="1:10" ht="33.75">
      <c r="A175" s="150"/>
      <c r="B175" s="58" t="s">
        <v>541</v>
      </c>
      <c r="C175" s="58" t="s">
        <v>531</v>
      </c>
      <c r="D175" s="58" t="s">
        <v>532</v>
      </c>
      <c r="E175" s="25" t="s">
        <v>533</v>
      </c>
      <c r="F175" s="58" t="s">
        <v>534</v>
      </c>
      <c r="G175" s="25" t="s">
        <v>535</v>
      </c>
      <c r="H175" s="58" t="s">
        <v>536</v>
      </c>
      <c r="I175" s="58" t="s">
        <v>518</v>
      </c>
      <c r="J175" s="25" t="s">
        <v>554</v>
      </c>
    </row>
    <row r="176" spans="1:10" ht="123.75">
      <c r="A176" s="148" t="s">
        <v>716</v>
      </c>
      <c r="B176" s="58" t="s">
        <v>717</v>
      </c>
      <c r="C176" s="58" t="s">
        <v>512</v>
      </c>
      <c r="D176" s="58" t="s">
        <v>513</v>
      </c>
      <c r="E176" s="25" t="s">
        <v>718</v>
      </c>
      <c r="F176" s="58" t="s">
        <v>45</v>
      </c>
      <c r="G176" s="25" t="s">
        <v>590</v>
      </c>
      <c r="H176" s="58" t="s">
        <v>517</v>
      </c>
      <c r="I176" s="58" t="s">
        <v>518</v>
      </c>
      <c r="J176" s="25" t="s">
        <v>719</v>
      </c>
    </row>
    <row r="177" spans="1:10" ht="135">
      <c r="A177" s="149"/>
      <c r="B177" s="58" t="s">
        <v>720</v>
      </c>
      <c r="C177" s="58" t="s">
        <v>512</v>
      </c>
      <c r="D177" s="58" t="s">
        <v>513</v>
      </c>
      <c r="E177" s="25" t="s">
        <v>718</v>
      </c>
      <c r="F177" s="58" t="s">
        <v>45</v>
      </c>
      <c r="G177" s="25" t="s">
        <v>590</v>
      </c>
      <c r="H177" s="58" t="s">
        <v>517</v>
      </c>
      <c r="I177" s="58" t="s">
        <v>518</v>
      </c>
      <c r="J177" s="25" t="s">
        <v>719</v>
      </c>
    </row>
    <row r="178" spans="1:10" ht="135">
      <c r="A178" s="149"/>
      <c r="B178" s="58" t="s">
        <v>720</v>
      </c>
      <c r="C178" s="58" t="s">
        <v>512</v>
      </c>
      <c r="D178" s="58" t="s">
        <v>567</v>
      </c>
      <c r="E178" s="25" t="s">
        <v>721</v>
      </c>
      <c r="F178" s="58" t="s">
        <v>45</v>
      </c>
      <c r="G178" s="25" t="s">
        <v>610</v>
      </c>
      <c r="H178" s="58" t="s">
        <v>536</v>
      </c>
      <c r="I178" s="58" t="s">
        <v>518</v>
      </c>
      <c r="J178" s="25" t="s">
        <v>722</v>
      </c>
    </row>
    <row r="179" spans="1:10" ht="123.75">
      <c r="A179" s="149"/>
      <c r="B179" s="58" t="s">
        <v>717</v>
      </c>
      <c r="C179" s="58" t="s">
        <v>512</v>
      </c>
      <c r="D179" s="58" t="s">
        <v>567</v>
      </c>
      <c r="E179" s="25" t="s">
        <v>721</v>
      </c>
      <c r="F179" s="58" t="s">
        <v>45</v>
      </c>
      <c r="G179" s="25" t="s">
        <v>610</v>
      </c>
      <c r="H179" s="58" t="s">
        <v>536</v>
      </c>
      <c r="I179" s="58" t="s">
        <v>518</v>
      </c>
      <c r="J179" s="25" t="s">
        <v>722</v>
      </c>
    </row>
    <row r="180" spans="1:10" ht="135">
      <c r="A180" s="149"/>
      <c r="B180" s="58" t="s">
        <v>720</v>
      </c>
      <c r="C180" s="58" t="s">
        <v>512</v>
      </c>
      <c r="D180" s="58" t="s">
        <v>567</v>
      </c>
      <c r="E180" s="25" t="s">
        <v>723</v>
      </c>
      <c r="F180" s="58" t="s">
        <v>45</v>
      </c>
      <c r="G180" s="25" t="s">
        <v>572</v>
      </c>
      <c r="H180" s="58" t="s">
        <v>536</v>
      </c>
      <c r="I180" s="58" t="s">
        <v>518</v>
      </c>
      <c r="J180" s="25" t="s">
        <v>646</v>
      </c>
    </row>
    <row r="181" spans="1:10" ht="123.75">
      <c r="A181" s="149"/>
      <c r="B181" s="58" t="s">
        <v>717</v>
      </c>
      <c r="C181" s="58" t="s">
        <v>512</v>
      </c>
      <c r="D181" s="58" t="s">
        <v>567</v>
      </c>
      <c r="E181" s="25" t="s">
        <v>723</v>
      </c>
      <c r="F181" s="58" t="s">
        <v>45</v>
      </c>
      <c r="G181" s="25" t="s">
        <v>572</v>
      </c>
      <c r="H181" s="58" t="s">
        <v>536</v>
      </c>
      <c r="I181" s="58" t="s">
        <v>518</v>
      </c>
      <c r="J181" s="25" t="s">
        <v>646</v>
      </c>
    </row>
    <row r="182" spans="1:10" ht="135">
      <c r="A182" s="149"/>
      <c r="B182" s="58" t="s">
        <v>720</v>
      </c>
      <c r="C182" s="58" t="s">
        <v>512</v>
      </c>
      <c r="D182" s="58" t="s">
        <v>567</v>
      </c>
      <c r="E182" s="25" t="s">
        <v>724</v>
      </c>
      <c r="F182" s="58" t="s">
        <v>45</v>
      </c>
      <c r="G182" s="25" t="s">
        <v>572</v>
      </c>
      <c r="H182" s="58" t="s">
        <v>536</v>
      </c>
      <c r="I182" s="58" t="s">
        <v>518</v>
      </c>
      <c r="J182" s="25" t="s">
        <v>725</v>
      </c>
    </row>
    <row r="183" spans="1:10" ht="123.75">
      <c r="A183" s="149"/>
      <c r="B183" s="58" t="s">
        <v>717</v>
      </c>
      <c r="C183" s="58" t="s">
        <v>512</v>
      </c>
      <c r="D183" s="58" t="s">
        <v>567</v>
      </c>
      <c r="E183" s="25" t="s">
        <v>724</v>
      </c>
      <c r="F183" s="58" t="s">
        <v>45</v>
      </c>
      <c r="G183" s="25" t="s">
        <v>572</v>
      </c>
      <c r="H183" s="58" t="s">
        <v>536</v>
      </c>
      <c r="I183" s="58" t="s">
        <v>518</v>
      </c>
      <c r="J183" s="25" t="s">
        <v>725</v>
      </c>
    </row>
    <row r="184" spans="1:10" ht="123.75">
      <c r="A184" s="149"/>
      <c r="B184" s="58" t="s">
        <v>717</v>
      </c>
      <c r="C184" s="58" t="s">
        <v>512</v>
      </c>
      <c r="D184" s="58" t="s">
        <v>570</v>
      </c>
      <c r="E184" s="25" t="s">
        <v>726</v>
      </c>
      <c r="F184" s="58" t="s">
        <v>45</v>
      </c>
      <c r="G184" s="25" t="s">
        <v>572</v>
      </c>
      <c r="H184" s="58" t="s">
        <v>536</v>
      </c>
      <c r="I184" s="58" t="s">
        <v>518</v>
      </c>
      <c r="J184" s="25" t="s">
        <v>727</v>
      </c>
    </row>
    <row r="185" spans="1:10" ht="135">
      <c r="A185" s="149"/>
      <c r="B185" s="58" t="s">
        <v>720</v>
      </c>
      <c r="C185" s="58" t="s">
        <v>512</v>
      </c>
      <c r="D185" s="58" t="s">
        <v>570</v>
      </c>
      <c r="E185" s="25" t="s">
        <v>726</v>
      </c>
      <c r="F185" s="58" t="s">
        <v>45</v>
      </c>
      <c r="G185" s="25" t="s">
        <v>572</v>
      </c>
      <c r="H185" s="58" t="s">
        <v>536</v>
      </c>
      <c r="I185" s="58" t="s">
        <v>518</v>
      </c>
      <c r="J185" s="25" t="s">
        <v>727</v>
      </c>
    </row>
    <row r="186" spans="1:10" ht="135">
      <c r="A186" s="149"/>
      <c r="B186" s="58" t="s">
        <v>720</v>
      </c>
      <c r="C186" s="58" t="s">
        <v>525</v>
      </c>
      <c r="D186" s="58" t="s">
        <v>526</v>
      </c>
      <c r="E186" s="25" t="s">
        <v>728</v>
      </c>
      <c r="F186" s="58" t="s">
        <v>45</v>
      </c>
      <c r="G186" s="25" t="s">
        <v>610</v>
      </c>
      <c r="H186" s="58" t="s">
        <v>536</v>
      </c>
      <c r="I186" s="58" t="s">
        <v>518</v>
      </c>
      <c r="J186" s="25" t="s">
        <v>729</v>
      </c>
    </row>
    <row r="187" spans="1:10" ht="123.75">
      <c r="A187" s="149"/>
      <c r="B187" s="58" t="s">
        <v>717</v>
      </c>
      <c r="C187" s="58" t="s">
        <v>525</v>
      </c>
      <c r="D187" s="58" t="s">
        <v>526</v>
      </c>
      <c r="E187" s="25" t="s">
        <v>728</v>
      </c>
      <c r="F187" s="58" t="s">
        <v>45</v>
      </c>
      <c r="G187" s="25" t="s">
        <v>610</v>
      </c>
      <c r="H187" s="58" t="s">
        <v>536</v>
      </c>
      <c r="I187" s="58" t="s">
        <v>518</v>
      </c>
      <c r="J187" s="25" t="s">
        <v>729</v>
      </c>
    </row>
    <row r="188" spans="1:10" ht="123.75">
      <c r="A188" s="149"/>
      <c r="B188" s="58" t="s">
        <v>717</v>
      </c>
      <c r="C188" s="58" t="s">
        <v>525</v>
      </c>
      <c r="D188" s="58" t="s">
        <v>526</v>
      </c>
      <c r="E188" s="25" t="s">
        <v>730</v>
      </c>
      <c r="F188" s="58" t="s">
        <v>45</v>
      </c>
      <c r="G188" s="25" t="s">
        <v>610</v>
      </c>
      <c r="H188" s="58" t="s">
        <v>536</v>
      </c>
      <c r="I188" s="58" t="s">
        <v>518</v>
      </c>
      <c r="J188" s="25" t="s">
        <v>731</v>
      </c>
    </row>
    <row r="189" spans="1:10" ht="135">
      <c r="A189" s="149"/>
      <c r="B189" s="58" t="s">
        <v>720</v>
      </c>
      <c r="C189" s="58" t="s">
        <v>525</v>
      </c>
      <c r="D189" s="58" t="s">
        <v>526</v>
      </c>
      <c r="E189" s="25" t="s">
        <v>730</v>
      </c>
      <c r="F189" s="58" t="s">
        <v>45</v>
      </c>
      <c r="G189" s="25" t="s">
        <v>610</v>
      </c>
      <c r="H189" s="58" t="s">
        <v>536</v>
      </c>
      <c r="I189" s="58" t="s">
        <v>518</v>
      </c>
      <c r="J189" s="25" t="s">
        <v>731</v>
      </c>
    </row>
    <row r="190" spans="1:10" ht="123.75">
      <c r="A190" s="149"/>
      <c r="B190" s="58" t="s">
        <v>717</v>
      </c>
      <c r="C190" s="58" t="s">
        <v>525</v>
      </c>
      <c r="D190" s="58" t="s">
        <v>582</v>
      </c>
      <c r="E190" s="25" t="s">
        <v>652</v>
      </c>
      <c r="F190" s="58" t="s">
        <v>45</v>
      </c>
      <c r="G190" s="25" t="s">
        <v>578</v>
      </c>
      <c r="H190" s="58" t="s">
        <v>45</v>
      </c>
      <c r="I190" s="58" t="s">
        <v>529</v>
      </c>
      <c r="J190" s="25" t="s">
        <v>732</v>
      </c>
    </row>
    <row r="191" spans="1:10" ht="135">
      <c r="A191" s="149"/>
      <c r="B191" s="58" t="s">
        <v>720</v>
      </c>
      <c r="C191" s="58" t="s">
        <v>525</v>
      </c>
      <c r="D191" s="58" t="s">
        <v>582</v>
      </c>
      <c r="E191" s="25" t="s">
        <v>652</v>
      </c>
      <c r="F191" s="58" t="s">
        <v>45</v>
      </c>
      <c r="G191" s="25" t="s">
        <v>578</v>
      </c>
      <c r="H191" s="58" t="s">
        <v>45</v>
      </c>
      <c r="I191" s="58" t="s">
        <v>529</v>
      </c>
      <c r="J191" s="25" t="s">
        <v>732</v>
      </c>
    </row>
    <row r="192" spans="1:10" ht="123.75">
      <c r="A192" s="149"/>
      <c r="B192" s="58" t="s">
        <v>717</v>
      </c>
      <c r="C192" s="58" t="s">
        <v>531</v>
      </c>
      <c r="D192" s="58" t="s">
        <v>532</v>
      </c>
      <c r="E192" s="25" t="s">
        <v>733</v>
      </c>
      <c r="F192" s="58" t="s">
        <v>45</v>
      </c>
      <c r="G192" s="25" t="s">
        <v>535</v>
      </c>
      <c r="H192" s="58" t="s">
        <v>536</v>
      </c>
      <c r="I192" s="58" t="s">
        <v>518</v>
      </c>
      <c r="J192" s="25" t="s">
        <v>734</v>
      </c>
    </row>
    <row r="193" spans="1:10" ht="135">
      <c r="A193" s="150"/>
      <c r="B193" s="58" t="s">
        <v>720</v>
      </c>
      <c r="C193" s="58" t="s">
        <v>531</v>
      </c>
      <c r="D193" s="58" t="s">
        <v>532</v>
      </c>
      <c r="E193" s="25" t="s">
        <v>733</v>
      </c>
      <c r="F193" s="58" t="s">
        <v>45</v>
      </c>
      <c r="G193" s="25" t="s">
        <v>535</v>
      </c>
      <c r="H193" s="58" t="s">
        <v>536</v>
      </c>
      <c r="I193" s="58" t="s">
        <v>518</v>
      </c>
      <c r="J193" s="25" t="s">
        <v>734</v>
      </c>
    </row>
  </sheetData>
  <sheetProtection/>
  <mergeCells count="24">
    <mergeCell ref="A2:J2"/>
    <mergeCell ref="A3:H3"/>
    <mergeCell ref="A8:A13"/>
    <mergeCell ref="A14:A20"/>
    <mergeCell ref="A21:A27"/>
    <mergeCell ref="A28:A33"/>
    <mergeCell ref="A34:A39"/>
    <mergeCell ref="A40:A45"/>
    <mergeCell ref="A46:A54"/>
    <mergeCell ref="A55:A62"/>
    <mergeCell ref="A63:A68"/>
    <mergeCell ref="A69:A78"/>
    <mergeCell ref="A79:A94"/>
    <mergeCell ref="A95:A112"/>
    <mergeCell ref="A113:A118"/>
    <mergeCell ref="A119:A125"/>
    <mergeCell ref="A126:A132"/>
    <mergeCell ref="A133:A138"/>
    <mergeCell ref="A139:A144"/>
    <mergeCell ref="A145:A151"/>
    <mergeCell ref="A152:A162"/>
    <mergeCell ref="A163:A168"/>
    <mergeCell ref="A169:A175"/>
    <mergeCell ref="A176:A193"/>
  </mergeCells>
  <printOptions horizontalCentered="1"/>
  <pageMargins left="0" right="0" top="0" bottom="0" header="0.3145833333333333" footer="0.3145833333333333"/>
  <pageSetup fitToHeight="1" fitToWidth="1" horizontalDpi="600" verticalDpi="600" orientation="landscape" paperSize="9" scale="10"/>
  <headerFooter>
    <oddFooter>&amp;C&amp;"-"&amp;16-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J9"/>
  <sheetViews>
    <sheetView tabSelected="1" zoomScaleSheetLayoutView="100" workbookViewId="0" topLeftCell="A1">
      <selection activeCell="A9" sqref="A9"/>
    </sheetView>
  </sheetViews>
  <sheetFormatPr defaultColWidth="9.140625" defaultRowHeight="12.75"/>
  <cols>
    <col min="1" max="1" width="34.28125" style="50" customWidth="1"/>
    <col min="2" max="2" width="29.00390625" style="50" customWidth="1"/>
    <col min="3" max="5" width="23.57421875" style="50" customWidth="1"/>
    <col min="6" max="6" width="11.28125" style="51" customWidth="1"/>
    <col min="7" max="7" width="25.140625" style="50" customWidth="1"/>
    <col min="8" max="8" width="15.57421875" style="51" customWidth="1"/>
    <col min="9" max="9" width="13.421875" style="51" customWidth="1"/>
    <col min="10" max="10" width="18.7109375" style="50" customWidth="1"/>
    <col min="11" max="11" width="9.140625" style="51" customWidth="1"/>
    <col min="12" max="16384" width="9.140625" style="51" customWidth="1"/>
  </cols>
  <sheetData>
    <row r="1" ht="12" customHeight="1">
      <c r="J1" s="59" t="s">
        <v>735</v>
      </c>
    </row>
    <row r="2" spans="1:10" ht="28.5" customHeight="1">
      <c r="A2" s="52" t="s">
        <v>736</v>
      </c>
      <c r="B2" s="5"/>
      <c r="C2" s="5"/>
      <c r="D2" s="5"/>
      <c r="E2" s="5"/>
      <c r="F2" s="53"/>
      <c r="G2" s="5"/>
      <c r="H2" s="53"/>
      <c r="I2" s="53"/>
      <c r="J2" s="5"/>
    </row>
    <row r="3" ht="17.25" customHeight="1">
      <c r="A3" s="54" t="s">
        <v>2</v>
      </c>
    </row>
    <row r="4" spans="1:10" ht="44.25" customHeight="1">
      <c r="A4" s="55" t="s">
        <v>500</v>
      </c>
      <c r="B4" s="55" t="s">
        <v>501</v>
      </c>
      <c r="C4" s="55" t="s">
        <v>502</v>
      </c>
      <c r="D4" s="55" t="s">
        <v>503</v>
      </c>
      <c r="E4" s="55" t="s">
        <v>504</v>
      </c>
      <c r="F4" s="56" t="s">
        <v>505</v>
      </c>
      <c r="G4" s="55" t="s">
        <v>506</v>
      </c>
      <c r="H4" s="56" t="s">
        <v>507</v>
      </c>
      <c r="I4" s="56" t="s">
        <v>508</v>
      </c>
      <c r="J4" s="55" t="s">
        <v>509</v>
      </c>
    </row>
    <row r="5" spans="1:10" ht="14.25" customHeight="1">
      <c r="A5" s="55">
        <v>1</v>
      </c>
      <c r="B5" s="55">
        <v>2</v>
      </c>
      <c r="C5" s="55">
        <v>3</v>
      </c>
      <c r="D5" s="55">
        <v>4</v>
      </c>
      <c r="E5" s="55">
        <v>5</v>
      </c>
      <c r="F5" s="56">
        <v>6</v>
      </c>
      <c r="G5" s="55">
        <v>7</v>
      </c>
      <c r="H5" s="56">
        <v>8</v>
      </c>
      <c r="I5" s="56">
        <v>9</v>
      </c>
      <c r="J5" s="55">
        <v>10</v>
      </c>
    </row>
    <row r="6" spans="1:10" ht="42" customHeight="1">
      <c r="A6" s="25" t="s">
        <v>45</v>
      </c>
      <c r="B6" s="57"/>
      <c r="C6" s="57"/>
      <c r="D6" s="57"/>
      <c r="E6" s="55"/>
      <c r="F6" s="56"/>
      <c r="G6" s="55"/>
      <c r="H6" s="56"/>
      <c r="I6" s="56"/>
      <c r="J6" s="55"/>
    </row>
    <row r="7" spans="1:10" ht="42.75" customHeight="1">
      <c r="A7" s="58" t="s">
        <v>45</v>
      </c>
      <c r="B7" s="58" t="s">
        <v>45</v>
      </c>
      <c r="C7" s="58" t="s">
        <v>45</v>
      </c>
      <c r="D7" s="58" t="s">
        <v>45</v>
      </c>
      <c r="E7" s="25" t="s">
        <v>45</v>
      </c>
      <c r="F7" s="58" t="s">
        <v>45</v>
      </c>
      <c r="G7" s="25" t="s">
        <v>45</v>
      </c>
      <c r="H7" s="58" t="s">
        <v>45</v>
      </c>
      <c r="I7" s="58" t="s">
        <v>45</v>
      </c>
      <c r="J7" s="25" t="s">
        <v>45</v>
      </c>
    </row>
    <row r="9" ht="12">
      <c r="A9" s="50" t="s">
        <v>737</v>
      </c>
    </row>
  </sheetData>
  <sheetProtection/>
  <mergeCells count="2">
    <mergeCell ref="A2:J2"/>
    <mergeCell ref="A3:H3"/>
  </mergeCells>
  <printOptions/>
  <pageMargins left="0" right="0" top="0" bottom="0" header="0.5" footer="0.5"/>
  <pageSetup fitToHeight="1" fitToWidth="1" horizontalDpi="600" verticalDpi="600" orientation="landscape" paperSize="9" scale="69"/>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A9" sqref="A9:B9"/>
    </sheetView>
  </sheetViews>
  <sheetFormatPr defaultColWidth="9.140625" defaultRowHeight="14.25" customHeight="1"/>
  <cols>
    <col min="1" max="2" width="21.140625" style="137" customWidth="1"/>
    <col min="3" max="3" width="21.140625" style="1" customWidth="1"/>
    <col min="4" max="4" width="27.7109375" style="1" customWidth="1"/>
    <col min="5" max="6" width="36.7109375" style="1" customWidth="1"/>
    <col min="7" max="7" width="9.140625" style="1" customWidth="1"/>
    <col min="8" max="16384" width="9.140625" style="1" customWidth="1"/>
  </cols>
  <sheetData>
    <row r="1" spans="1:6" ht="12" customHeight="1">
      <c r="A1" s="138">
        <v>0</v>
      </c>
      <c r="B1" s="138">
        <v>0</v>
      </c>
      <c r="C1" s="139">
        <v>1</v>
      </c>
      <c r="D1" s="126"/>
      <c r="E1" s="126"/>
      <c r="F1" s="126" t="s">
        <v>738</v>
      </c>
    </row>
    <row r="2" spans="1:6" ht="26.25" customHeight="1">
      <c r="A2" s="140" t="s">
        <v>739</v>
      </c>
      <c r="B2" s="140"/>
      <c r="C2" s="141"/>
      <c r="D2" s="141"/>
      <c r="E2" s="141"/>
      <c r="F2" s="141"/>
    </row>
    <row r="3" spans="1:6" ht="13.5" customHeight="1">
      <c r="A3" s="6" t="s">
        <v>2</v>
      </c>
      <c r="B3" s="6"/>
      <c r="C3" s="139"/>
      <c r="D3" s="126"/>
      <c r="E3" s="126"/>
      <c r="F3" s="126" t="s">
        <v>3</v>
      </c>
    </row>
    <row r="4" spans="1:6" ht="19.5" customHeight="1">
      <c r="A4" s="66" t="s">
        <v>376</v>
      </c>
      <c r="B4" s="129" t="s">
        <v>73</v>
      </c>
      <c r="C4" s="66" t="s">
        <v>74</v>
      </c>
      <c r="D4" s="67" t="s">
        <v>740</v>
      </c>
      <c r="E4" s="68"/>
      <c r="F4" s="142"/>
    </row>
    <row r="5" spans="1:6" ht="18.75" customHeight="1">
      <c r="A5" s="70"/>
      <c r="B5" s="131"/>
      <c r="C5" s="71"/>
      <c r="D5" s="66" t="s">
        <v>54</v>
      </c>
      <c r="E5" s="67" t="s">
        <v>75</v>
      </c>
      <c r="F5" s="66" t="s">
        <v>76</v>
      </c>
    </row>
    <row r="6" spans="1:6" ht="18.75" customHeight="1">
      <c r="A6" s="143">
        <v>1</v>
      </c>
      <c r="B6" s="143" t="s">
        <v>159</v>
      </c>
      <c r="C6" s="74">
        <v>3</v>
      </c>
      <c r="D6" s="143" t="s">
        <v>161</v>
      </c>
      <c r="E6" s="143" t="s">
        <v>162</v>
      </c>
      <c r="F6" s="74">
        <v>6</v>
      </c>
    </row>
    <row r="7" spans="1:6" ht="18.75" customHeight="1">
      <c r="A7" s="25" t="s">
        <v>45</v>
      </c>
      <c r="B7" s="25" t="s">
        <v>45</v>
      </c>
      <c r="C7" s="25" t="s">
        <v>45</v>
      </c>
      <c r="D7" s="144" t="s">
        <v>45</v>
      </c>
      <c r="E7" s="145" t="s">
        <v>45</v>
      </c>
      <c r="F7" s="145" t="s">
        <v>45</v>
      </c>
    </row>
    <row r="8" spans="1:6" ht="18.75" customHeight="1">
      <c r="A8" s="75" t="s">
        <v>118</v>
      </c>
      <c r="B8" s="146"/>
      <c r="C8" s="147" t="s">
        <v>118</v>
      </c>
      <c r="D8" s="144" t="s">
        <v>45</v>
      </c>
      <c r="E8" s="145" t="s">
        <v>45</v>
      </c>
      <c r="F8" s="145" t="s">
        <v>45</v>
      </c>
    </row>
    <row r="9" ht="14.25" customHeight="1">
      <c r="A9" s="137" t="s">
        <v>741</v>
      </c>
    </row>
  </sheetData>
  <sheetProtection/>
  <mergeCells count="7">
    <mergeCell ref="A2:F2"/>
    <mergeCell ref="A3:D3"/>
    <mergeCell ref="D4:F4"/>
    <mergeCell ref="A8:C8"/>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3.xml><?xml version="1.0" encoding="utf-8"?>
<worksheet xmlns="http://schemas.openxmlformats.org/spreadsheetml/2006/main" xmlns:r="http://schemas.openxmlformats.org/officeDocument/2006/relationships">
  <dimension ref="A1:F9"/>
  <sheetViews>
    <sheetView zoomScaleSheetLayoutView="100" workbookViewId="0" topLeftCell="A1">
      <selection activeCell="A9" sqref="A9"/>
    </sheetView>
  </sheetViews>
  <sheetFormatPr defaultColWidth="8.7109375" defaultRowHeight="12.75"/>
  <cols>
    <col min="1" max="1" width="15.8515625" style="0" customWidth="1"/>
    <col min="2" max="6" width="20.57421875" style="0" customWidth="1"/>
  </cols>
  <sheetData>
    <row r="1" s="123" customFormat="1" ht="12" customHeight="1">
      <c r="F1" s="126" t="s">
        <v>742</v>
      </c>
    </row>
    <row r="2" spans="1:6" s="123" customFormat="1" ht="25.5" customHeight="1">
      <c r="A2" s="127" t="s">
        <v>743</v>
      </c>
      <c r="B2" s="127"/>
      <c r="C2" s="127"/>
      <c r="D2" s="127"/>
      <c r="E2" s="127"/>
      <c r="F2" s="127"/>
    </row>
    <row r="3" spans="1:6" s="124" customFormat="1" ht="12" customHeight="1">
      <c r="A3" s="124" t="s">
        <v>2</v>
      </c>
      <c r="F3" s="128" t="s">
        <v>367</v>
      </c>
    </row>
    <row r="4" spans="1:6" s="124" customFormat="1" ht="18" customHeight="1">
      <c r="A4" s="66" t="s">
        <v>376</v>
      </c>
      <c r="B4" s="129" t="s">
        <v>379</v>
      </c>
      <c r="C4" s="66" t="s">
        <v>380</v>
      </c>
      <c r="D4" s="130" t="s">
        <v>744</v>
      </c>
      <c r="E4" s="130"/>
      <c r="F4" s="130"/>
    </row>
    <row r="5" spans="1:6" s="124" customFormat="1" ht="18" customHeight="1">
      <c r="A5" s="71"/>
      <c r="B5" s="131"/>
      <c r="C5" s="71"/>
      <c r="D5" s="130" t="s">
        <v>54</v>
      </c>
      <c r="E5" s="130" t="s">
        <v>75</v>
      </c>
      <c r="F5" s="130" t="s">
        <v>76</v>
      </c>
    </row>
    <row r="6" spans="1:6" s="124" customFormat="1" ht="18" customHeight="1">
      <c r="A6" s="69">
        <v>1</v>
      </c>
      <c r="B6" s="132" t="s">
        <v>159</v>
      </c>
      <c r="C6" s="132" t="s">
        <v>160</v>
      </c>
      <c r="D6" s="132" t="s">
        <v>161</v>
      </c>
      <c r="E6" s="132" t="s">
        <v>162</v>
      </c>
      <c r="F6" s="132" t="s">
        <v>163</v>
      </c>
    </row>
    <row r="7" spans="1:6" s="124" customFormat="1" ht="18" customHeight="1">
      <c r="A7" s="69"/>
      <c r="B7" s="132"/>
      <c r="C7" s="69"/>
      <c r="D7" s="133"/>
      <c r="E7" s="130"/>
      <c r="F7" s="130"/>
    </row>
    <row r="8" spans="1:6" s="124" customFormat="1" ht="21" customHeight="1">
      <c r="A8" s="134" t="s">
        <v>54</v>
      </c>
      <c r="B8" s="135"/>
      <c r="C8" s="136"/>
      <c r="D8" s="130"/>
      <c r="E8" s="130"/>
      <c r="F8" s="130"/>
    </row>
    <row r="9" s="125" customFormat="1" ht="12.75">
      <c r="A9" s="137" t="s">
        <v>745</v>
      </c>
    </row>
  </sheetData>
  <sheetProtection/>
  <mergeCells count="6">
    <mergeCell ref="A2:F2"/>
    <mergeCell ref="D4:F4"/>
    <mergeCell ref="A8:C8"/>
    <mergeCell ref="A4:A5"/>
    <mergeCell ref="B4:B5"/>
    <mergeCell ref="C4:C5"/>
  </mergeCells>
  <printOptions/>
  <pageMargins left="0.75" right="0.75" top="1" bottom="1" header="0.5" footer="0.5"/>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Q11"/>
  <sheetViews>
    <sheetView workbookViewId="0" topLeftCell="A1">
      <selection activeCell="A11" sqref="A11:C11"/>
    </sheetView>
  </sheetViews>
  <sheetFormatPr defaultColWidth="9.140625" defaultRowHeight="14.25" customHeight="1"/>
  <cols>
    <col min="1" max="1" width="20.7109375" style="1" customWidth="1"/>
    <col min="2" max="2" width="21.7109375" style="1" customWidth="1"/>
    <col min="3" max="3" width="22.57421875" style="1" customWidth="1"/>
    <col min="4" max="4" width="7.7109375" style="1" customWidth="1"/>
    <col min="5" max="6" width="10.28125" style="1" customWidth="1"/>
    <col min="7" max="7" width="12.00390625" style="1" customWidth="1"/>
    <col min="8" max="10" width="10.00390625" style="1" customWidth="1"/>
    <col min="11" max="11" width="9.140625" style="51" customWidth="1"/>
    <col min="12" max="13" width="9.140625" style="1" customWidth="1"/>
    <col min="14" max="15" width="12.7109375" style="1" customWidth="1"/>
    <col min="16" max="16" width="9.140625" style="51" customWidth="1"/>
    <col min="17" max="17" width="10.421875" style="1" customWidth="1"/>
    <col min="18" max="18" width="9.140625" style="51" customWidth="1"/>
    <col min="19" max="16384" width="9.140625" style="51" customWidth="1"/>
  </cols>
  <sheetData>
    <row r="1" spans="1:17" ht="13.5" customHeight="1">
      <c r="A1" s="3"/>
      <c r="B1" s="3"/>
      <c r="C1" s="3"/>
      <c r="D1" s="3"/>
      <c r="E1" s="3"/>
      <c r="F1" s="3"/>
      <c r="G1" s="3"/>
      <c r="H1" s="3"/>
      <c r="I1" s="3"/>
      <c r="J1" s="3"/>
      <c r="P1" s="59"/>
      <c r="Q1" s="120" t="s">
        <v>746</v>
      </c>
    </row>
    <row r="2" spans="1:17" ht="27.75" customHeight="1">
      <c r="A2" s="61" t="s">
        <v>747</v>
      </c>
      <c r="B2" s="5"/>
      <c r="C2" s="5"/>
      <c r="D2" s="5"/>
      <c r="E2" s="5"/>
      <c r="F2" s="5"/>
      <c r="G2" s="5"/>
      <c r="H2" s="5"/>
      <c r="I2" s="5"/>
      <c r="J2" s="5"/>
      <c r="K2" s="53"/>
      <c r="L2" s="5"/>
      <c r="M2" s="5"/>
      <c r="N2" s="5"/>
      <c r="O2" s="5"/>
      <c r="P2" s="53"/>
      <c r="Q2" s="5"/>
    </row>
    <row r="3" spans="1:17" ht="18.75" customHeight="1">
      <c r="A3" s="84" t="s">
        <v>2</v>
      </c>
      <c r="B3" s="8"/>
      <c r="C3" s="8"/>
      <c r="D3" s="8"/>
      <c r="E3" s="8"/>
      <c r="F3" s="8"/>
      <c r="G3" s="8"/>
      <c r="H3" s="8"/>
      <c r="I3" s="8"/>
      <c r="J3" s="8"/>
      <c r="P3" s="80"/>
      <c r="Q3" s="121" t="s">
        <v>367</v>
      </c>
    </row>
    <row r="4" spans="1:17" ht="15.75" customHeight="1">
      <c r="A4" s="72" t="s">
        <v>748</v>
      </c>
      <c r="B4" s="100" t="s">
        <v>749</v>
      </c>
      <c r="C4" s="100" t="s">
        <v>750</v>
      </c>
      <c r="D4" s="100" t="s">
        <v>751</v>
      </c>
      <c r="E4" s="100" t="s">
        <v>752</v>
      </c>
      <c r="F4" s="100" t="s">
        <v>753</v>
      </c>
      <c r="G4" s="101" t="s">
        <v>383</v>
      </c>
      <c r="H4" s="102"/>
      <c r="I4" s="102"/>
      <c r="J4" s="101"/>
      <c r="K4" s="116"/>
      <c r="L4" s="101"/>
      <c r="M4" s="101"/>
      <c r="N4" s="101"/>
      <c r="O4" s="101"/>
      <c r="P4" s="116"/>
      <c r="Q4" s="122"/>
    </row>
    <row r="5" spans="1:17" ht="17.25" customHeight="1">
      <c r="A5" s="103"/>
      <c r="B5" s="104"/>
      <c r="C5" s="104"/>
      <c r="D5" s="104"/>
      <c r="E5" s="104"/>
      <c r="F5" s="104"/>
      <c r="G5" s="105" t="s">
        <v>54</v>
      </c>
      <c r="H5" s="85" t="s">
        <v>57</v>
      </c>
      <c r="I5" s="85" t="s">
        <v>754</v>
      </c>
      <c r="J5" s="104" t="s">
        <v>755</v>
      </c>
      <c r="K5" s="117" t="s">
        <v>756</v>
      </c>
      <c r="L5" s="108" t="s">
        <v>61</v>
      </c>
      <c r="M5" s="108"/>
      <c r="N5" s="108"/>
      <c r="O5" s="108"/>
      <c r="P5" s="118"/>
      <c r="Q5" s="107"/>
    </row>
    <row r="6" spans="1:17" ht="54" customHeight="1">
      <c r="A6" s="106"/>
      <c r="B6" s="107"/>
      <c r="C6" s="107"/>
      <c r="D6" s="107"/>
      <c r="E6" s="107"/>
      <c r="F6" s="107"/>
      <c r="G6" s="108"/>
      <c r="H6" s="85"/>
      <c r="I6" s="85"/>
      <c r="J6" s="107"/>
      <c r="K6" s="119"/>
      <c r="L6" s="107" t="s">
        <v>56</v>
      </c>
      <c r="M6" s="107" t="s">
        <v>62</v>
      </c>
      <c r="N6" s="107" t="s">
        <v>470</v>
      </c>
      <c r="O6" s="107" t="s">
        <v>64</v>
      </c>
      <c r="P6" s="119" t="s">
        <v>65</v>
      </c>
      <c r="Q6" s="107" t="s">
        <v>66</v>
      </c>
    </row>
    <row r="7" spans="1:17" ht="15" customHeight="1">
      <c r="A7" s="70">
        <v>1</v>
      </c>
      <c r="B7" s="109">
        <v>2</v>
      </c>
      <c r="C7" s="109">
        <v>3</v>
      </c>
      <c r="D7" s="70">
        <v>4</v>
      </c>
      <c r="E7" s="109">
        <v>5</v>
      </c>
      <c r="F7" s="109">
        <v>6</v>
      </c>
      <c r="G7" s="70">
        <v>7</v>
      </c>
      <c r="H7" s="109">
        <v>8</v>
      </c>
      <c r="I7" s="109">
        <v>9</v>
      </c>
      <c r="J7" s="70">
        <v>10</v>
      </c>
      <c r="K7" s="109">
        <v>11</v>
      </c>
      <c r="L7" s="109">
        <v>12</v>
      </c>
      <c r="M7" s="70">
        <v>13</v>
      </c>
      <c r="N7" s="109">
        <v>14</v>
      </c>
      <c r="O7" s="109">
        <v>15</v>
      </c>
      <c r="P7" s="70">
        <v>16</v>
      </c>
      <c r="Q7" s="109">
        <v>17</v>
      </c>
    </row>
    <row r="8" spans="1:17" ht="21" customHeight="1">
      <c r="A8" s="110" t="s">
        <v>45</v>
      </c>
      <c r="B8" s="111"/>
      <c r="C8" s="111"/>
      <c r="D8" s="111"/>
      <c r="E8" s="112"/>
      <c r="F8" s="113" t="s">
        <v>45</v>
      </c>
      <c r="G8" s="113" t="s">
        <v>45</v>
      </c>
      <c r="H8" s="113" t="s">
        <v>45</v>
      </c>
      <c r="I8" s="113" t="s">
        <v>45</v>
      </c>
      <c r="J8" s="113" t="s">
        <v>45</v>
      </c>
      <c r="K8" s="113" t="s">
        <v>45</v>
      </c>
      <c r="L8" s="113" t="s">
        <v>45</v>
      </c>
      <c r="M8" s="113" t="s">
        <v>45</v>
      </c>
      <c r="N8" s="113" t="s">
        <v>45</v>
      </c>
      <c r="O8" s="113"/>
      <c r="P8" s="113" t="s">
        <v>45</v>
      </c>
      <c r="Q8" s="113" t="s">
        <v>45</v>
      </c>
    </row>
    <row r="9" spans="1:17" ht="21" customHeight="1">
      <c r="A9" s="110" t="s">
        <v>45</v>
      </c>
      <c r="B9" s="111" t="s">
        <v>45</v>
      </c>
      <c r="C9" s="111" t="s">
        <v>45</v>
      </c>
      <c r="D9" s="111" t="s">
        <v>45</v>
      </c>
      <c r="E9" s="112" t="s">
        <v>45</v>
      </c>
      <c r="F9" s="112" t="s">
        <v>45</v>
      </c>
      <c r="G9" s="112" t="s">
        <v>45</v>
      </c>
      <c r="H9" s="112" t="s">
        <v>45</v>
      </c>
      <c r="I9" s="112" t="s">
        <v>45</v>
      </c>
      <c r="J9" s="112" t="s">
        <v>45</v>
      </c>
      <c r="K9" s="113" t="s">
        <v>45</v>
      </c>
      <c r="L9" s="112" t="s">
        <v>45</v>
      </c>
      <c r="M9" s="112" t="s">
        <v>45</v>
      </c>
      <c r="N9" s="112" t="s">
        <v>45</v>
      </c>
      <c r="O9" s="112"/>
      <c r="P9" s="113" t="s">
        <v>45</v>
      </c>
      <c r="Q9" s="112" t="s">
        <v>45</v>
      </c>
    </row>
    <row r="10" spans="1:17" ht="21" customHeight="1">
      <c r="A10" s="114" t="s">
        <v>118</v>
      </c>
      <c r="B10" s="115"/>
      <c r="C10" s="115"/>
      <c r="D10" s="115"/>
      <c r="E10" s="112"/>
      <c r="F10" s="113" t="s">
        <v>45</v>
      </c>
      <c r="G10" s="113" t="s">
        <v>45</v>
      </c>
      <c r="H10" s="113" t="s">
        <v>45</v>
      </c>
      <c r="I10" s="113" t="s">
        <v>45</v>
      </c>
      <c r="J10" s="113" t="s">
        <v>45</v>
      </c>
      <c r="K10" s="113" t="s">
        <v>45</v>
      </c>
      <c r="L10" s="113" t="s">
        <v>45</v>
      </c>
      <c r="M10" s="113" t="s">
        <v>45</v>
      </c>
      <c r="N10" s="113" t="s">
        <v>45</v>
      </c>
      <c r="O10" s="113"/>
      <c r="P10" s="113" t="s">
        <v>45</v>
      </c>
      <c r="Q10" s="113" t="s">
        <v>45</v>
      </c>
    </row>
    <row r="11" ht="14.25" customHeight="1">
      <c r="A11" s="1" t="s">
        <v>757</v>
      </c>
    </row>
  </sheetData>
  <sheetProtection/>
  <mergeCells count="16">
    <mergeCell ref="A2:Q2"/>
    <mergeCell ref="A3:F3"/>
    <mergeCell ref="G4:Q4"/>
    <mergeCell ref="L5:Q5"/>
    <mergeCell ref="A10:E10"/>
    <mergeCell ref="A4:A6"/>
    <mergeCell ref="B4:B6"/>
    <mergeCell ref="C4:C6"/>
    <mergeCell ref="D4:D6"/>
    <mergeCell ref="E4:E6"/>
    <mergeCell ref="F4:F6"/>
    <mergeCell ref="G5:G6"/>
    <mergeCell ref="H5:H6"/>
    <mergeCell ref="I5:I6"/>
    <mergeCell ref="J5:J6"/>
    <mergeCell ref="K5:K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8"/>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A12" sqref="A12:F12"/>
    </sheetView>
  </sheetViews>
  <sheetFormatPr defaultColWidth="8.7109375" defaultRowHeight="14.25" customHeight="1"/>
  <cols>
    <col min="1" max="7" width="9.140625" style="81" customWidth="1"/>
    <col min="8" max="8" width="12.00390625" style="1" customWidth="1"/>
    <col min="9" max="11" width="10.00390625" style="1" customWidth="1"/>
    <col min="12" max="12" width="9.140625" style="51" customWidth="1"/>
    <col min="13" max="14" width="9.140625" style="1" customWidth="1"/>
    <col min="15" max="16" width="12.7109375" style="1" customWidth="1"/>
    <col min="17" max="17" width="9.140625" style="51" customWidth="1"/>
    <col min="18" max="18" width="10.421875" style="1" customWidth="1"/>
    <col min="19" max="19" width="9.140625" style="51" customWidth="1"/>
    <col min="20" max="247" width="9.140625" style="51" bestFit="1" customWidth="1"/>
    <col min="248" max="16384" width="8.7109375" style="51" customWidth="1"/>
  </cols>
  <sheetData>
    <row r="1" spans="1:18" ht="13.5" customHeight="1">
      <c r="A1" s="3"/>
      <c r="B1" s="3"/>
      <c r="C1" s="3"/>
      <c r="D1" s="3"/>
      <c r="E1" s="3"/>
      <c r="F1" s="3"/>
      <c r="G1" s="3"/>
      <c r="H1" s="82"/>
      <c r="I1" s="82"/>
      <c r="J1" s="82"/>
      <c r="K1" s="82"/>
      <c r="L1" s="92"/>
      <c r="M1" s="65"/>
      <c r="N1" s="65"/>
      <c r="O1" s="65"/>
      <c r="P1" s="65"/>
      <c r="Q1" s="96"/>
      <c r="R1" s="97" t="s">
        <v>758</v>
      </c>
    </row>
    <row r="2" spans="1:18" ht="27.75" customHeight="1">
      <c r="A2" s="83" t="s">
        <v>759</v>
      </c>
      <c r="B2" s="83"/>
      <c r="C2" s="83"/>
      <c r="D2" s="83"/>
      <c r="E2" s="83"/>
      <c r="F2" s="83"/>
      <c r="G2" s="83"/>
      <c r="H2" s="83"/>
      <c r="I2" s="83"/>
      <c r="J2" s="83"/>
      <c r="K2" s="83"/>
      <c r="L2" s="83"/>
      <c r="M2" s="83"/>
      <c r="N2" s="83"/>
      <c r="O2" s="83"/>
      <c r="P2" s="83"/>
      <c r="Q2" s="83"/>
      <c r="R2" s="83"/>
    </row>
    <row r="3" spans="1:18" ht="25.5" customHeight="1">
      <c r="A3" s="84" t="s">
        <v>2</v>
      </c>
      <c r="B3" s="8"/>
      <c r="C3" s="8"/>
      <c r="D3" s="8"/>
      <c r="E3" s="8"/>
      <c r="F3" s="8"/>
      <c r="G3" s="8"/>
      <c r="H3" s="63"/>
      <c r="I3" s="63"/>
      <c r="J3" s="63"/>
      <c r="K3" s="63"/>
      <c r="L3" s="92"/>
      <c r="M3" s="65"/>
      <c r="N3" s="65"/>
      <c r="O3" s="65"/>
      <c r="P3" s="65"/>
      <c r="Q3" s="98"/>
      <c r="R3" s="99" t="s">
        <v>367</v>
      </c>
    </row>
    <row r="4" spans="1:18" ht="15.75" customHeight="1">
      <c r="A4" s="85" t="s">
        <v>748</v>
      </c>
      <c r="B4" s="85" t="s">
        <v>760</v>
      </c>
      <c r="C4" s="85" t="s">
        <v>761</v>
      </c>
      <c r="D4" s="85" t="s">
        <v>762</v>
      </c>
      <c r="E4" s="85" t="s">
        <v>763</v>
      </c>
      <c r="F4" s="85" t="s">
        <v>764</v>
      </c>
      <c r="G4" s="85" t="s">
        <v>765</v>
      </c>
      <c r="H4" s="85" t="s">
        <v>383</v>
      </c>
      <c r="I4" s="85"/>
      <c r="J4" s="85"/>
      <c r="K4" s="85"/>
      <c r="L4" s="93"/>
      <c r="M4" s="85"/>
      <c r="N4" s="85"/>
      <c r="O4" s="85"/>
      <c r="P4" s="85"/>
      <c r="Q4" s="93"/>
      <c r="R4" s="85"/>
    </row>
    <row r="5" spans="1:18" ht="17.25" customHeight="1">
      <c r="A5" s="85"/>
      <c r="B5" s="85"/>
      <c r="C5" s="85"/>
      <c r="D5" s="85"/>
      <c r="E5" s="85"/>
      <c r="F5" s="85"/>
      <c r="G5" s="85"/>
      <c r="H5" s="85" t="s">
        <v>54</v>
      </c>
      <c r="I5" s="85" t="s">
        <v>57</v>
      </c>
      <c r="J5" s="85" t="s">
        <v>754</v>
      </c>
      <c r="K5" s="85" t="s">
        <v>755</v>
      </c>
      <c r="L5" s="94" t="s">
        <v>756</v>
      </c>
      <c r="M5" s="85" t="s">
        <v>61</v>
      </c>
      <c r="N5" s="85"/>
      <c r="O5" s="85"/>
      <c r="P5" s="85"/>
      <c r="Q5" s="94"/>
      <c r="R5" s="85"/>
    </row>
    <row r="6" spans="1:18" ht="54" customHeight="1">
      <c r="A6" s="85"/>
      <c r="B6" s="85"/>
      <c r="C6" s="85"/>
      <c r="D6" s="85"/>
      <c r="E6" s="85"/>
      <c r="F6" s="85"/>
      <c r="G6" s="85"/>
      <c r="H6" s="85"/>
      <c r="I6" s="85"/>
      <c r="J6" s="85"/>
      <c r="K6" s="85"/>
      <c r="L6" s="93"/>
      <c r="M6" s="85" t="s">
        <v>56</v>
      </c>
      <c r="N6" s="85" t="s">
        <v>62</v>
      </c>
      <c r="O6" s="85" t="s">
        <v>470</v>
      </c>
      <c r="P6" s="85" t="s">
        <v>64</v>
      </c>
      <c r="Q6" s="93" t="s">
        <v>65</v>
      </c>
      <c r="R6" s="85" t="s">
        <v>66</v>
      </c>
    </row>
    <row r="7" spans="1:18" ht="15" customHeight="1">
      <c r="A7" s="85">
        <v>1</v>
      </c>
      <c r="B7" s="85">
        <v>2</v>
      </c>
      <c r="C7" s="85">
        <v>3</v>
      </c>
      <c r="D7" s="85">
        <v>4</v>
      </c>
      <c r="E7" s="85">
        <v>5</v>
      </c>
      <c r="F7" s="85">
        <v>6</v>
      </c>
      <c r="G7" s="85">
        <v>7</v>
      </c>
      <c r="H7" s="85">
        <v>8</v>
      </c>
      <c r="I7" s="85">
        <v>9</v>
      </c>
      <c r="J7" s="85">
        <v>10</v>
      </c>
      <c r="K7" s="85">
        <v>11</v>
      </c>
      <c r="L7" s="85">
        <v>12</v>
      </c>
      <c r="M7" s="85">
        <v>13</v>
      </c>
      <c r="N7" s="85">
        <v>14</v>
      </c>
      <c r="O7" s="85">
        <v>15</v>
      </c>
      <c r="P7" s="85">
        <v>16</v>
      </c>
      <c r="Q7" s="85">
        <v>17</v>
      </c>
      <c r="R7" s="85">
        <v>18</v>
      </c>
    </row>
    <row r="8" spans="1:18" ht="22.5" customHeight="1">
      <c r="A8" s="69"/>
      <c r="B8" s="69"/>
      <c r="C8" s="69"/>
      <c r="D8" s="69"/>
      <c r="E8" s="69"/>
      <c r="F8" s="69"/>
      <c r="G8" s="69"/>
      <c r="H8" s="79" t="s">
        <v>45</v>
      </c>
      <c r="I8" s="79" t="s">
        <v>45</v>
      </c>
      <c r="J8" s="79" t="s">
        <v>45</v>
      </c>
      <c r="K8" s="79" t="s">
        <v>45</v>
      </c>
      <c r="L8" s="79" t="s">
        <v>45</v>
      </c>
      <c r="M8" s="79" t="s">
        <v>45</v>
      </c>
      <c r="N8" s="79" t="s">
        <v>45</v>
      </c>
      <c r="O8" s="79" t="s">
        <v>45</v>
      </c>
      <c r="P8" s="79"/>
      <c r="Q8" s="79" t="s">
        <v>45</v>
      </c>
      <c r="R8" s="79" t="s">
        <v>45</v>
      </c>
    </row>
    <row r="9" spans="1:18" ht="22.5" customHeight="1">
      <c r="A9" s="86"/>
      <c r="B9" s="87"/>
      <c r="C9" s="87"/>
      <c r="D9" s="87"/>
      <c r="E9" s="87"/>
      <c r="F9" s="87"/>
      <c r="G9" s="87"/>
      <c r="H9" s="88" t="s">
        <v>45</v>
      </c>
      <c r="I9" s="88" t="s">
        <v>45</v>
      </c>
      <c r="J9" s="88" t="s">
        <v>45</v>
      </c>
      <c r="K9" s="88" t="s">
        <v>45</v>
      </c>
      <c r="L9" s="79" t="s">
        <v>45</v>
      </c>
      <c r="M9" s="88" t="s">
        <v>45</v>
      </c>
      <c r="N9" s="88" t="s">
        <v>45</v>
      </c>
      <c r="O9" s="88" t="s">
        <v>45</v>
      </c>
      <c r="P9" s="88"/>
      <c r="Q9" s="79" t="s">
        <v>45</v>
      </c>
      <c r="R9" s="88" t="s">
        <v>45</v>
      </c>
    </row>
    <row r="10" spans="1:18" ht="22.5" customHeight="1">
      <c r="A10" s="86"/>
      <c r="B10" s="89"/>
      <c r="C10" s="89"/>
      <c r="D10" s="89"/>
      <c r="E10" s="89"/>
      <c r="F10" s="89"/>
      <c r="G10" s="89"/>
      <c r="H10" s="90" t="s">
        <v>45</v>
      </c>
      <c r="I10" s="90" t="s">
        <v>45</v>
      </c>
      <c r="J10" s="90" t="s">
        <v>45</v>
      </c>
      <c r="K10" s="90" t="s">
        <v>45</v>
      </c>
      <c r="L10" s="90" t="s">
        <v>45</v>
      </c>
      <c r="M10" s="90" t="s">
        <v>45</v>
      </c>
      <c r="N10" s="90" t="s">
        <v>45</v>
      </c>
      <c r="O10" s="90" t="s">
        <v>45</v>
      </c>
      <c r="P10" s="90"/>
      <c r="Q10" s="90" t="s">
        <v>45</v>
      </c>
      <c r="R10" s="90" t="s">
        <v>45</v>
      </c>
    </row>
    <row r="11" spans="1:18" ht="22.5" customHeight="1">
      <c r="A11" s="69" t="s">
        <v>118</v>
      </c>
      <c r="B11" s="69"/>
      <c r="C11" s="69"/>
      <c r="D11" s="69"/>
      <c r="E11" s="69"/>
      <c r="F11" s="69"/>
      <c r="G11" s="69"/>
      <c r="H11" s="91"/>
      <c r="I11" s="91"/>
      <c r="J11" s="91"/>
      <c r="K11" s="91"/>
      <c r="L11" s="95"/>
      <c r="M11" s="91"/>
      <c r="N11" s="91"/>
      <c r="O11" s="91"/>
      <c r="P11" s="91"/>
      <c r="Q11" s="95"/>
      <c r="R11" s="91"/>
    </row>
    <row r="12" spans="1:4" ht="14.25" customHeight="1">
      <c r="A12" s="49" t="s">
        <v>766</v>
      </c>
      <c r="B12" s="49"/>
      <c r="C12" s="49"/>
      <c r="D12" s="49"/>
    </row>
  </sheetData>
  <sheetProtection/>
  <mergeCells count="17">
    <mergeCell ref="A2:R2"/>
    <mergeCell ref="A3:D3"/>
    <mergeCell ref="H4:R4"/>
    <mergeCell ref="M5:R5"/>
    <mergeCell ref="A11:G11"/>
    <mergeCell ref="A4:A6"/>
    <mergeCell ref="B4:B6"/>
    <mergeCell ref="C4:C6"/>
    <mergeCell ref="D4:D6"/>
    <mergeCell ref="E4:E6"/>
    <mergeCell ref="F4:F6"/>
    <mergeCell ref="G4:G6"/>
    <mergeCell ref="H5:H6"/>
    <mergeCell ref="I5:I6"/>
    <mergeCell ref="J5:J6"/>
    <mergeCell ref="K5:K6"/>
    <mergeCell ref="L5:L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4"/>
  <headerFooter>
    <oddFooter>&amp;C&amp;"-"&amp;16-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9"/>
  <sheetViews>
    <sheetView workbookViewId="0" topLeftCell="A1">
      <selection activeCell="A9" sqref="A9"/>
    </sheetView>
  </sheetViews>
  <sheetFormatPr defaultColWidth="9.140625" defaultRowHeight="14.25" customHeight="1"/>
  <cols>
    <col min="1" max="1" width="37.7109375" style="1" customWidth="1"/>
    <col min="2" max="4" width="13.421875" style="1" customWidth="1"/>
    <col min="5" max="14" width="10.28125" style="1" customWidth="1"/>
    <col min="15" max="15" width="9.140625" style="51" customWidth="1"/>
    <col min="16" max="248" width="9.140625" style="51" bestFit="1" customWidth="1"/>
    <col min="249" max="16384" width="8.8515625" style="51" bestFit="1" customWidth="1"/>
  </cols>
  <sheetData>
    <row r="1" spans="1:14" ht="13.5" customHeight="1">
      <c r="A1" s="3"/>
      <c r="B1" s="3"/>
      <c r="C1" s="3"/>
      <c r="D1" s="60"/>
      <c r="N1" s="59" t="s">
        <v>767</v>
      </c>
    </row>
    <row r="2" spans="1:14" ht="27.75" customHeight="1">
      <c r="A2" s="61" t="s">
        <v>768</v>
      </c>
      <c r="B2" s="5"/>
      <c r="C2" s="5"/>
      <c r="D2" s="5"/>
      <c r="E2" s="5"/>
      <c r="F2" s="5"/>
      <c r="G2" s="5"/>
      <c r="H2" s="5"/>
      <c r="I2" s="5"/>
      <c r="J2" s="5"/>
      <c r="K2" s="5"/>
      <c r="L2" s="5"/>
      <c r="M2" s="5"/>
      <c r="N2" s="5"/>
    </row>
    <row r="3" spans="1:14" ht="18" customHeight="1">
      <c r="A3" s="62" t="s">
        <v>2</v>
      </c>
      <c r="B3" s="63"/>
      <c r="C3" s="63"/>
      <c r="D3" s="64"/>
      <c r="E3" s="65"/>
      <c r="F3" s="65"/>
      <c r="G3" s="65"/>
      <c r="H3" s="65"/>
      <c r="I3" s="65"/>
      <c r="N3" s="80" t="s">
        <v>367</v>
      </c>
    </row>
    <row r="4" spans="1:14" ht="19.5" customHeight="1">
      <c r="A4" s="66" t="s">
        <v>769</v>
      </c>
      <c r="B4" s="67" t="s">
        <v>383</v>
      </c>
      <c r="C4" s="68"/>
      <c r="D4" s="68"/>
      <c r="E4" s="69" t="s">
        <v>770</v>
      </c>
      <c r="F4" s="69"/>
      <c r="G4" s="69"/>
      <c r="H4" s="69"/>
      <c r="I4" s="69"/>
      <c r="J4" s="69"/>
      <c r="K4" s="69"/>
      <c r="L4" s="69"/>
      <c r="M4" s="69"/>
      <c r="N4" s="69"/>
    </row>
    <row r="5" spans="1:14" ht="40.5" customHeight="1">
      <c r="A5" s="70"/>
      <c r="B5" s="71" t="s">
        <v>54</v>
      </c>
      <c r="C5" s="72" t="s">
        <v>57</v>
      </c>
      <c r="D5" s="73" t="s">
        <v>771</v>
      </c>
      <c r="E5" s="69" t="s">
        <v>772</v>
      </c>
      <c r="F5" s="69" t="s">
        <v>773</v>
      </c>
      <c r="G5" s="69" t="s">
        <v>774</v>
      </c>
      <c r="H5" s="69" t="s">
        <v>775</v>
      </c>
      <c r="I5" s="69" t="s">
        <v>776</v>
      </c>
      <c r="J5" s="69" t="s">
        <v>777</v>
      </c>
      <c r="K5" s="69" t="s">
        <v>778</v>
      </c>
      <c r="L5" s="69" t="s">
        <v>779</v>
      </c>
      <c r="M5" s="69" t="s">
        <v>780</v>
      </c>
      <c r="N5" s="69" t="s">
        <v>781</v>
      </c>
    </row>
    <row r="6" spans="1:14" ht="19.5" customHeight="1">
      <c r="A6" s="74">
        <v>1</v>
      </c>
      <c r="B6" s="74">
        <v>2</v>
      </c>
      <c r="C6" s="74">
        <v>3</v>
      </c>
      <c r="D6" s="75">
        <v>4</v>
      </c>
      <c r="E6" s="69">
        <v>5</v>
      </c>
      <c r="F6" s="69">
        <v>6</v>
      </c>
      <c r="G6" s="69">
        <v>7</v>
      </c>
      <c r="H6" s="76">
        <v>8</v>
      </c>
      <c r="I6" s="69">
        <v>9</v>
      </c>
      <c r="J6" s="69">
        <v>10</v>
      </c>
      <c r="K6" s="69">
        <v>11</v>
      </c>
      <c r="L6" s="76">
        <v>12</v>
      </c>
      <c r="M6" s="69">
        <v>13</v>
      </c>
      <c r="N6" s="69">
        <v>14</v>
      </c>
    </row>
    <row r="7" spans="1:14" ht="19.5" customHeight="1">
      <c r="A7" s="25" t="s">
        <v>45</v>
      </c>
      <c r="B7" s="77" t="s">
        <v>45</v>
      </c>
      <c r="C7" s="77" t="s">
        <v>45</v>
      </c>
      <c r="D7" s="78" t="s">
        <v>45</v>
      </c>
      <c r="E7" s="79" t="s">
        <v>45</v>
      </c>
      <c r="F7" s="79" t="s">
        <v>45</v>
      </c>
      <c r="G7" s="79" t="s">
        <v>45</v>
      </c>
      <c r="H7" s="79" t="s">
        <v>45</v>
      </c>
      <c r="I7" s="79" t="s">
        <v>45</v>
      </c>
      <c r="J7" s="79" t="s">
        <v>45</v>
      </c>
      <c r="K7" s="79" t="s">
        <v>45</v>
      </c>
      <c r="L7" s="79" t="s">
        <v>45</v>
      </c>
      <c r="M7" s="79" t="s">
        <v>45</v>
      </c>
      <c r="N7" s="79" t="s">
        <v>45</v>
      </c>
    </row>
    <row r="8" spans="1:14" ht="19.5" customHeight="1">
      <c r="A8" s="57" t="s">
        <v>45</v>
      </c>
      <c r="B8" s="77" t="s">
        <v>45</v>
      </c>
      <c r="C8" s="77" t="s">
        <v>45</v>
      </c>
      <c r="D8" s="78" t="s">
        <v>45</v>
      </c>
      <c r="E8" s="79" t="s">
        <v>45</v>
      </c>
      <c r="F8" s="79" t="s">
        <v>45</v>
      </c>
      <c r="G8" s="79" t="s">
        <v>45</v>
      </c>
      <c r="H8" s="79" t="s">
        <v>45</v>
      </c>
      <c r="I8" s="79" t="s">
        <v>45</v>
      </c>
      <c r="J8" s="79" t="s">
        <v>45</v>
      </c>
      <c r="K8" s="79" t="s">
        <v>45</v>
      </c>
      <c r="L8" s="79" t="s">
        <v>45</v>
      </c>
      <c r="M8" s="79" t="s">
        <v>45</v>
      </c>
      <c r="N8" s="79" t="s">
        <v>45</v>
      </c>
    </row>
    <row r="9" ht="14.25" customHeight="1">
      <c r="A9" s="1" t="s">
        <v>782</v>
      </c>
    </row>
  </sheetData>
  <sheetProtection/>
  <mergeCells count="5">
    <mergeCell ref="A2:N2"/>
    <mergeCell ref="A3:I3"/>
    <mergeCell ref="B4:D4"/>
    <mergeCell ref="E4:N4"/>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8"/>
  <headerFooter>
    <oddFooter>&amp;C&amp;"-"&amp;16- &amp;P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
    </sheetView>
  </sheetViews>
  <sheetFormatPr defaultColWidth="9.140625" defaultRowHeight="12.75"/>
  <cols>
    <col min="1" max="1" width="34.28125" style="50" customWidth="1"/>
    <col min="2" max="2" width="29.00390625" style="50" customWidth="1"/>
    <col min="3" max="5" width="23.57421875" style="50" customWidth="1"/>
    <col min="6" max="6" width="11.28125" style="51" customWidth="1"/>
    <col min="7" max="7" width="25.140625" style="50" customWidth="1"/>
    <col min="8" max="8" width="15.57421875" style="51" customWidth="1"/>
    <col min="9" max="9" width="13.421875" style="51" customWidth="1"/>
    <col min="10" max="10" width="18.7109375" style="50" customWidth="1"/>
    <col min="11" max="11" width="9.140625" style="51" customWidth="1"/>
    <col min="12" max="16384" width="9.140625" style="51" customWidth="1"/>
  </cols>
  <sheetData>
    <row r="1" ht="12" customHeight="1">
      <c r="J1" s="59" t="s">
        <v>783</v>
      </c>
    </row>
    <row r="2" spans="1:10" ht="28.5" customHeight="1">
      <c r="A2" s="52" t="s">
        <v>784</v>
      </c>
      <c r="B2" s="5"/>
      <c r="C2" s="5"/>
      <c r="D2" s="5"/>
      <c r="E2" s="5"/>
      <c r="F2" s="53"/>
      <c r="G2" s="5"/>
      <c r="H2" s="53"/>
      <c r="I2" s="53"/>
      <c r="J2" s="5"/>
    </row>
    <row r="3" ht="17.25" customHeight="1">
      <c r="A3" s="54" t="s">
        <v>2</v>
      </c>
    </row>
    <row r="4" spans="1:10" ht="44.25" customHeight="1">
      <c r="A4" s="55" t="s">
        <v>500</v>
      </c>
      <c r="B4" s="55" t="s">
        <v>501</v>
      </c>
      <c r="C4" s="55" t="s">
        <v>502</v>
      </c>
      <c r="D4" s="55" t="s">
        <v>503</v>
      </c>
      <c r="E4" s="55" t="s">
        <v>504</v>
      </c>
      <c r="F4" s="56" t="s">
        <v>505</v>
      </c>
      <c r="G4" s="55" t="s">
        <v>506</v>
      </c>
      <c r="H4" s="56" t="s">
        <v>507</v>
      </c>
      <c r="I4" s="56" t="s">
        <v>508</v>
      </c>
      <c r="J4" s="55" t="s">
        <v>509</v>
      </c>
    </row>
    <row r="5" spans="1:10" ht="14.25" customHeight="1">
      <c r="A5" s="55">
        <v>1</v>
      </c>
      <c r="B5" s="55">
        <v>2</v>
      </c>
      <c r="C5" s="55">
        <v>3</v>
      </c>
      <c r="D5" s="55">
        <v>4</v>
      </c>
      <c r="E5" s="55">
        <v>5</v>
      </c>
      <c r="F5" s="56">
        <v>6</v>
      </c>
      <c r="G5" s="55">
        <v>7</v>
      </c>
      <c r="H5" s="56">
        <v>8</v>
      </c>
      <c r="I5" s="56">
        <v>9</v>
      </c>
      <c r="J5" s="55">
        <v>10</v>
      </c>
    </row>
    <row r="6" spans="1:10" ht="42" customHeight="1">
      <c r="A6" s="25" t="s">
        <v>45</v>
      </c>
      <c r="B6" s="57"/>
      <c r="C6" s="57"/>
      <c r="D6" s="57"/>
      <c r="E6" s="55"/>
      <c r="F6" s="56"/>
      <c r="G6" s="55"/>
      <c r="H6" s="56"/>
      <c r="I6" s="56"/>
      <c r="J6" s="55"/>
    </row>
    <row r="7" spans="1:10" ht="42.75" customHeight="1">
      <c r="A7" s="58" t="s">
        <v>45</v>
      </c>
      <c r="B7" s="58" t="s">
        <v>45</v>
      </c>
      <c r="C7" s="58" t="s">
        <v>45</v>
      </c>
      <c r="D7" s="58" t="s">
        <v>45</v>
      </c>
      <c r="E7" s="25" t="s">
        <v>45</v>
      </c>
      <c r="F7" s="58" t="s">
        <v>45</v>
      </c>
      <c r="G7" s="25" t="s">
        <v>45</v>
      </c>
      <c r="H7" s="58" t="s">
        <v>45</v>
      </c>
      <c r="I7" s="58" t="s">
        <v>45</v>
      </c>
      <c r="J7" s="25" t="s">
        <v>45</v>
      </c>
    </row>
    <row r="8" ht="12">
      <c r="A8" s="50" t="s">
        <v>785</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A10" sqref="A10"/>
    </sheetView>
  </sheetViews>
  <sheetFormatPr defaultColWidth="9.140625" defaultRowHeight="12.75"/>
  <cols>
    <col min="1" max="1" width="29.00390625" style="36" bestFit="1" customWidth="1"/>
    <col min="2" max="2" width="18.7109375" style="36" customWidth="1"/>
    <col min="3" max="3" width="24.7109375" style="36" customWidth="1"/>
    <col min="4" max="6" width="23.57421875" style="36" customWidth="1"/>
    <col min="7" max="7" width="25.140625" style="36" customWidth="1"/>
    <col min="8" max="8" width="18.7109375" style="36" customWidth="1"/>
    <col min="9" max="16384" width="9.140625" style="36" customWidth="1"/>
  </cols>
  <sheetData>
    <row r="1" ht="12">
      <c r="H1" s="37" t="s">
        <v>786</v>
      </c>
    </row>
    <row r="2" spans="1:8" ht="28.5">
      <c r="A2" s="38" t="s">
        <v>787</v>
      </c>
      <c r="B2" s="38"/>
      <c r="C2" s="38"/>
      <c r="D2" s="38"/>
      <c r="E2" s="38"/>
      <c r="F2" s="38"/>
      <c r="G2" s="38"/>
      <c r="H2" s="38"/>
    </row>
    <row r="3" spans="1:2" ht="13.5">
      <c r="A3" s="39" t="s">
        <v>2</v>
      </c>
      <c r="B3" s="39"/>
    </row>
    <row r="4" spans="1:8" ht="18" customHeight="1">
      <c r="A4" s="40" t="s">
        <v>376</v>
      </c>
      <c r="B4" s="40" t="s">
        <v>788</v>
      </c>
      <c r="C4" s="40" t="s">
        <v>789</v>
      </c>
      <c r="D4" s="40" t="s">
        <v>790</v>
      </c>
      <c r="E4" s="40" t="s">
        <v>791</v>
      </c>
      <c r="F4" s="41" t="s">
        <v>792</v>
      </c>
      <c r="G4" s="42"/>
      <c r="H4" s="43"/>
    </row>
    <row r="5" spans="1:8" ht="18" customHeight="1">
      <c r="A5" s="44"/>
      <c r="B5" s="44"/>
      <c r="C5" s="44"/>
      <c r="D5" s="44"/>
      <c r="E5" s="44"/>
      <c r="F5" s="45" t="s">
        <v>752</v>
      </c>
      <c r="G5" s="45" t="s">
        <v>793</v>
      </c>
      <c r="H5" s="45" t="s">
        <v>794</v>
      </c>
    </row>
    <row r="6" spans="1:8" ht="21" customHeight="1">
      <c r="A6" s="46">
        <v>1</v>
      </c>
      <c r="B6" s="46">
        <v>2</v>
      </c>
      <c r="C6" s="46">
        <v>3</v>
      </c>
      <c r="D6" s="46">
        <v>4</v>
      </c>
      <c r="E6" s="46">
        <v>5</v>
      </c>
      <c r="F6" s="46">
        <v>6</v>
      </c>
      <c r="G6" s="46">
        <v>7</v>
      </c>
      <c r="H6" s="46">
        <v>8</v>
      </c>
    </row>
    <row r="7" spans="1:8" ht="33" customHeight="1">
      <c r="A7" s="47"/>
      <c r="B7" s="47"/>
      <c r="C7" s="47"/>
      <c r="D7" s="47"/>
      <c r="E7" s="47"/>
      <c r="F7" s="46"/>
      <c r="G7" s="46"/>
      <c r="H7" s="46"/>
    </row>
    <row r="8" spans="1:8" ht="24" customHeight="1">
      <c r="A8" s="48" t="s">
        <v>47</v>
      </c>
      <c r="B8" s="48"/>
      <c r="C8" s="48"/>
      <c r="D8" s="48"/>
      <c r="E8" s="48"/>
      <c r="F8" s="46"/>
      <c r="G8" s="46"/>
      <c r="H8" s="46"/>
    </row>
    <row r="9" spans="1:8" ht="24" customHeight="1">
      <c r="A9" s="48" t="s">
        <v>47</v>
      </c>
      <c r="B9" s="48"/>
      <c r="C9" s="48"/>
      <c r="D9" s="48"/>
      <c r="E9" s="48"/>
      <c r="F9" s="46"/>
      <c r="G9" s="46"/>
      <c r="H9" s="46"/>
    </row>
    <row r="10" spans="1:2" ht="13.5">
      <c r="A10" s="49" t="s">
        <v>795</v>
      </c>
      <c r="B10" s="50"/>
    </row>
  </sheetData>
  <sheetProtection/>
  <mergeCells count="7">
    <mergeCell ref="A2:H2"/>
    <mergeCell ref="F4:H4"/>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K11"/>
  <sheetViews>
    <sheetView zoomScaleSheetLayoutView="100" workbookViewId="0" topLeftCell="A1">
      <selection activeCell="A21" sqref="A21"/>
    </sheetView>
  </sheetViews>
  <sheetFormatPr defaultColWidth="9.140625" defaultRowHeight="14.25" customHeight="1"/>
  <cols>
    <col min="1" max="1" width="10.28125" style="1" customWidth="1"/>
    <col min="2" max="3" width="23.8515625" style="1" customWidth="1"/>
    <col min="4" max="4" width="15.140625" style="1" customWidth="1"/>
    <col min="5" max="5" width="17.7109375" style="1" customWidth="1"/>
    <col min="6" max="6" width="15.140625" style="1" customWidth="1"/>
    <col min="7" max="7" width="17.7109375" style="1" customWidth="1"/>
    <col min="8" max="11" width="15.421875" style="1" customWidth="1"/>
    <col min="12" max="12" width="9.140625" style="1" customWidth="1"/>
    <col min="13" max="16384" width="9.140625" style="1" customWidth="1"/>
  </cols>
  <sheetData>
    <row r="1" spans="4:11" ht="13.5" customHeight="1">
      <c r="D1" s="2"/>
      <c r="E1" s="2"/>
      <c r="F1" s="2"/>
      <c r="G1" s="2"/>
      <c r="H1" s="3"/>
      <c r="I1" s="3"/>
      <c r="J1" s="3"/>
      <c r="K1" s="4" t="s">
        <v>796</v>
      </c>
    </row>
    <row r="2" spans="1:11" ht="27.75" customHeight="1">
      <c r="A2" s="5" t="s">
        <v>797</v>
      </c>
      <c r="B2" s="5"/>
      <c r="C2" s="5"/>
      <c r="D2" s="5"/>
      <c r="E2" s="5"/>
      <c r="F2" s="5"/>
      <c r="G2" s="5"/>
      <c r="H2" s="5"/>
      <c r="I2" s="5"/>
      <c r="J2" s="5"/>
      <c r="K2" s="5"/>
    </row>
    <row r="3" spans="1:11" ht="13.5" customHeight="1">
      <c r="A3" s="6" t="s">
        <v>2</v>
      </c>
      <c r="B3" s="7"/>
      <c r="C3" s="7"/>
      <c r="D3" s="7"/>
      <c r="E3" s="7"/>
      <c r="F3" s="7"/>
      <c r="G3" s="7"/>
      <c r="H3" s="8"/>
      <c r="I3" s="8"/>
      <c r="J3" s="8"/>
      <c r="K3" s="9" t="s">
        <v>367</v>
      </c>
    </row>
    <row r="4" spans="1:11" ht="21.75" customHeight="1">
      <c r="A4" s="10" t="s">
        <v>465</v>
      </c>
      <c r="B4" s="10" t="s">
        <v>378</v>
      </c>
      <c r="C4" s="10" t="s">
        <v>466</v>
      </c>
      <c r="D4" s="11" t="s">
        <v>379</v>
      </c>
      <c r="E4" s="11" t="s">
        <v>380</v>
      </c>
      <c r="F4" s="11" t="s">
        <v>467</v>
      </c>
      <c r="G4" s="11" t="s">
        <v>468</v>
      </c>
      <c r="H4" s="17" t="s">
        <v>54</v>
      </c>
      <c r="I4" s="12" t="s">
        <v>798</v>
      </c>
      <c r="J4" s="13"/>
      <c r="K4" s="14"/>
    </row>
    <row r="5" spans="1:11" ht="21.75" customHeight="1">
      <c r="A5" s="15"/>
      <c r="B5" s="15"/>
      <c r="C5" s="15"/>
      <c r="D5" s="16"/>
      <c r="E5" s="16"/>
      <c r="F5" s="16"/>
      <c r="G5" s="16"/>
      <c r="H5" s="30"/>
      <c r="I5" s="11" t="s">
        <v>57</v>
      </c>
      <c r="J5" s="11" t="s">
        <v>58</v>
      </c>
      <c r="K5" s="11" t="s">
        <v>59</v>
      </c>
    </row>
    <row r="6" spans="1:11" ht="40.5" customHeight="1">
      <c r="A6" s="18"/>
      <c r="B6" s="18"/>
      <c r="C6" s="18"/>
      <c r="D6" s="19"/>
      <c r="E6" s="19"/>
      <c r="F6" s="19"/>
      <c r="G6" s="19"/>
      <c r="H6" s="20"/>
      <c r="I6" s="19"/>
      <c r="J6" s="19"/>
      <c r="K6" s="19"/>
    </row>
    <row r="7" spans="1:11" ht="15" customHeight="1">
      <c r="A7" s="21">
        <v>1</v>
      </c>
      <c r="B7" s="21">
        <v>2</v>
      </c>
      <c r="C7" s="21">
        <v>3</v>
      </c>
      <c r="D7" s="21">
        <v>4</v>
      </c>
      <c r="E7" s="21">
        <v>5</v>
      </c>
      <c r="F7" s="21">
        <v>6</v>
      </c>
      <c r="G7" s="21">
        <v>7</v>
      </c>
      <c r="H7" s="21">
        <v>8</v>
      </c>
      <c r="I7" s="21">
        <v>9</v>
      </c>
      <c r="J7" s="22">
        <v>10</v>
      </c>
      <c r="K7" s="22">
        <v>11</v>
      </c>
    </row>
    <row r="8" spans="1:11" ht="18.75" customHeight="1">
      <c r="A8" s="25"/>
      <c r="B8" s="23" t="s">
        <v>45</v>
      </c>
      <c r="C8" s="25"/>
      <c r="D8" s="25"/>
      <c r="E8" s="25"/>
      <c r="F8" s="25"/>
      <c r="G8" s="25"/>
      <c r="H8" s="31" t="s">
        <v>45</v>
      </c>
      <c r="I8" s="31" t="s">
        <v>45</v>
      </c>
      <c r="J8" s="31" t="s">
        <v>45</v>
      </c>
      <c r="K8" s="31"/>
    </row>
    <row r="9" spans="1:11" ht="18.75" customHeight="1">
      <c r="A9" s="23" t="s">
        <v>45</v>
      </c>
      <c r="B9" s="23" t="s">
        <v>45</v>
      </c>
      <c r="C9" s="23" t="s">
        <v>45</v>
      </c>
      <c r="D9" s="23" t="s">
        <v>45</v>
      </c>
      <c r="E9" s="23" t="s">
        <v>45</v>
      </c>
      <c r="F9" s="23" t="s">
        <v>45</v>
      </c>
      <c r="G9" s="23" t="s">
        <v>45</v>
      </c>
      <c r="H9" s="32" t="s">
        <v>45</v>
      </c>
      <c r="I9" s="32" t="s">
        <v>45</v>
      </c>
      <c r="J9" s="32" t="s">
        <v>45</v>
      </c>
      <c r="K9" s="32"/>
    </row>
    <row r="10" spans="1:11" ht="18.75" customHeight="1">
      <c r="A10" s="33" t="s">
        <v>118</v>
      </c>
      <c r="B10" s="34"/>
      <c r="C10" s="34"/>
      <c r="D10" s="34"/>
      <c r="E10" s="34"/>
      <c r="F10" s="34"/>
      <c r="G10" s="35"/>
      <c r="H10" s="32" t="s">
        <v>45</v>
      </c>
      <c r="I10" s="32" t="s">
        <v>45</v>
      </c>
      <c r="J10" s="32" t="s">
        <v>45</v>
      </c>
      <c r="K10" s="32"/>
    </row>
    <row r="11" ht="14.25" customHeight="1">
      <c r="A11" s="1" t="s">
        <v>799</v>
      </c>
    </row>
  </sheetData>
  <sheetProtection/>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pageMargins left="0" right="0" top="1" bottom="1" header="0.5" footer="0.5"/>
  <pageSetup fitToHeight="1" fitToWidth="1" horizontalDpi="600" verticalDpi="600" orientation="landscape" paperSize="9" scale="79"/>
</worksheet>
</file>

<file path=xl/worksheets/sheet2.xml><?xml version="1.0" encoding="utf-8"?>
<worksheet xmlns="http://schemas.openxmlformats.org/spreadsheetml/2006/main" xmlns:r="http://schemas.openxmlformats.org/officeDocument/2006/relationships">
  <sheetPr>
    <pageSetUpPr fitToPage="1"/>
  </sheetPr>
  <dimension ref="A1:T10"/>
  <sheetViews>
    <sheetView workbookViewId="0" topLeftCell="A1">
      <selection activeCell="F20" sqref="F20"/>
    </sheetView>
  </sheetViews>
  <sheetFormatPr defaultColWidth="8.00390625" defaultRowHeight="14.25" customHeight="1"/>
  <cols>
    <col min="1" max="1" width="21.140625" style="1" customWidth="1"/>
    <col min="2" max="2" width="20.00390625" style="1" customWidth="1"/>
    <col min="3" max="5" width="12.57421875" style="1" customWidth="1"/>
    <col min="6" max="6" width="4.421875" style="1" customWidth="1"/>
    <col min="7" max="7" width="5.28125" style="1" customWidth="1"/>
    <col min="8" max="8" width="12.57421875" style="1" customWidth="1"/>
    <col min="9" max="9" width="10.8515625" style="1" customWidth="1"/>
    <col min="10" max="10" width="6.8515625" style="1" customWidth="1"/>
    <col min="11" max="11" width="5.28125" style="1" customWidth="1"/>
    <col min="12" max="12" width="7.421875" style="1" customWidth="1"/>
    <col min="13" max="13" width="5.57421875" style="1" customWidth="1"/>
    <col min="14" max="14" width="12.57421875" style="1" customWidth="1"/>
    <col min="15" max="15" width="4.28125" style="51" customWidth="1"/>
    <col min="16" max="16" width="5.00390625" style="51" customWidth="1"/>
    <col min="17" max="17" width="5.140625" style="51" customWidth="1"/>
    <col min="18" max="18" width="7.7109375" style="51" customWidth="1"/>
    <col min="19" max="19" width="4.7109375" style="1" customWidth="1"/>
    <col min="20" max="20" width="4.421875" style="1" customWidth="1"/>
    <col min="21" max="21" width="8.00390625" style="51" customWidth="1"/>
    <col min="22" max="16384" width="8.00390625" style="51" customWidth="1"/>
  </cols>
  <sheetData>
    <row r="1" spans="1:20" ht="12" customHeight="1">
      <c r="A1" s="3"/>
      <c r="B1" s="3"/>
      <c r="C1" s="3"/>
      <c r="D1" s="3"/>
      <c r="E1" s="3"/>
      <c r="F1" s="3"/>
      <c r="G1" s="3"/>
      <c r="H1" s="3"/>
      <c r="I1" s="3"/>
      <c r="J1" s="3"/>
      <c r="K1" s="3"/>
      <c r="L1" s="3"/>
      <c r="M1" s="3"/>
      <c r="N1" s="3"/>
      <c r="O1" s="264"/>
      <c r="P1" s="264"/>
      <c r="Q1" s="264"/>
      <c r="R1" s="264"/>
      <c r="S1" s="4" t="s">
        <v>50</v>
      </c>
      <c r="T1" s="4" t="s">
        <v>50</v>
      </c>
    </row>
    <row r="2" spans="1:20" ht="36" customHeight="1">
      <c r="A2" s="256" t="s">
        <v>51</v>
      </c>
      <c r="B2" s="5"/>
      <c r="C2" s="5"/>
      <c r="D2" s="5"/>
      <c r="E2" s="5"/>
      <c r="F2" s="5"/>
      <c r="G2" s="5"/>
      <c r="H2" s="5"/>
      <c r="I2" s="5"/>
      <c r="J2" s="5"/>
      <c r="K2" s="5"/>
      <c r="L2" s="5"/>
      <c r="M2" s="5"/>
      <c r="N2" s="5"/>
      <c r="O2" s="53"/>
      <c r="P2" s="53"/>
      <c r="Q2" s="53"/>
      <c r="R2" s="53"/>
      <c r="S2" s="5"/>
      <c r="T2" s="53"/>
    </row>
    <row r="3" spans="1:20" ht="20.25" customHeight="1">
      <c r="A3" s="84" t="s">
        <v>2</v>
      </c>
      <c r="B3" s="8"/>
      <c r="C3" s="8"/>
      <c r="D3" s="8"/>
      <c r="E3" s="8"/>
      <c r="F3" s="8"/>
      <c r="G3" s="8"/>
      <c r="H3" s="8"/>
      <c r="I3" s="8"/>
      <c r="J3" s="8"/>
      <c r="K3" s="8"/>
      <c r="L3" s="8"/>
      <c r="M3" s="8"/>
      <c r="N3" s="8"/>
      <c r="O3" s="265"/>
      <c r="P3" s="265"/>
      <c r="Q3" s="265"/>
      <c r="R3" s="265"/>
      <c r="S3" s="9" t="s">
        <v>3</v>
      </c>
      <c r="T3" s="9" t="s">
        <v>3</v>
      </c>
    </row>
    <row r="4" spans="1:20" ht="18.75" customHeight="1">
      <c r="A4" s="257" t="s">
        <v>52</v>
      </c>
      <c r="B4" s="258" t="s">
        <v>53</v>
      </c>
      <c r="C4" s="258" t="s">
        <v>54</v>
      </c>
      <c r="D4" s="153" t="s">
        <v>55</v>
      </c>
      <c r="E4" s="259"/>
      <c r="F4" s="259"/>
      <c r="G4" s="259"/>
      <c r="H4" s="259"/>
      <c r="I4" s="259"/>
      <c r="J4" s="259"/>
      <c r="K4" s="259"/>
      <c r="L4" s="259"/>
      <c r="M4" s="259"/>
      <c r="N4" s="254"/>
      <c r="O4" s="153" t="s">
        <v>44</v>
      </c>
      <c r="P4" s="153"/>
      <c r="Q4" s="153"/>
      <c r="R4" s="153"/>
      <c r="S4" s="259"/>
      <c r="T4" s="268"/>
    </row>
    <row r="5" spans="1:20" ht="18.75" customHeight="1">
      <c r="A5" s="260"/>
      <c r="B5" s="117"/>
      <c r="C5" s="117"/>
      <c r="D5" s="189" t="s">
        <v>56</v>
      </c>
      <c r="E5" s="189" t="s">
        <v>57</v>
      </c>
      <c r="F5" s="189" t="s">
        <v>58</v>
      </c>
      <c r="G5" s="189" t="s">
        <v>59</v>
      </c>
      <c r="H5" s="189" t="s">
        <v>60</v>
      </c>
      <c r="I5" s="191" t="s">
        <v>61</v>
      </c>
      <c r="J5" s="259"/>
      <c r="K5" s="259"/>
      <c r="L5" s="259"/>
      <c r="M5" s="259"/>
      <c r="N5" s="254"/>
      <c r="O5" s="257" t="s">
        <v>56</v>
      </c>
      <c r="P5" s="257" t="s">
        <v>57</v>
      </c>
      <c r="Q5" s="257" t="s">
        <v>58</v>
      </c>
      <c r="R5" s="257" t="s">
        <v>59</v>
      </c>
      <c r="S5" s="257" t="s">
        <v>60</v>
      </c>
      <c r="T5" s="257" t="s">
        <v>61</v>
      </c>
    </row>
    <row r="6" spans="1:20" ht="48" customHeight="1">
      <c r="A6" s="261"/>
      <c r="B6" s="262"/>
      <c r="C6" s="262"/>
      <c r="D6" s="261"/>
      <c r="E6" s="261"/>
      <c r="F6" s="261"/>
      <c r="G6" s="261"/>
      <c r="H6" s="261"/>
      <c r="I6" s="262" t="s">
        <v>56</v>
      </c>
      <c r="J6" s="262" t="s">
        <v>62</v>
      </c>
      <c r="K6" s="262" t="s">
        <v>63</v>
      </c>
      <c r="L6" s="262" t="s">
        <v>64</v>
      </c>
      <c r="M6" s="262" t="s">
        <v>65</v>
      </c>
      <c r="N6" s="262" t="s">
        <v>66</v>
      </c>
      <c r="O6" s="266"/>
      <c r="P6" s="266"/>
      <c r="Q6" s="266"/>
      <c r="R6" s="266"/>
      <c r="S6" s="266"/>
      <c r="T6" s="266"/>
    </row>
    <row r="7" spans="1:20" ht="16.5" customHeight="1">
      <c r="A7" s="67">
        <v>1</v>
      </c>
      <c r="B7" s="74">
        <v>2</v>
      </c>
      <c r="C7" s="74">
        <v>3</v>
      </c>
      <c r="D7" s="67">
        <v>4</v>
      </c>
      <c r="E7" s="74">
        <v>5</v>
      </c>
      <c r="F7" s="74">
        <v>6</v>
      </c>
      <c r="G7" s="67">
        <v>7</v>
      </c>
      <c r="H7" s="74">
        <v>8</v>
      </c>
      <c r="I7" s="74">
        <v>9</v>
      </c>
      <c r="J7" s="67">
        <v>10</v>
      </c>
      <c r="K7" s="74">
        <v>11</v>
      </c>
      <c r="L7" s="74">
        <v>12</v>
      </c>
      <c r="M7" s="67">
        <v>13</v>
      </c>
      <c r="N7" s="74">
        <v>14</v>
      </c>
      <c r="O7" s="74">
        <v>15</v>
      </c>
      <c r="P7" s="67">
        <v>16</v>
      </c>
      <c r="Q7" s="74">
        <v>17</v>
      </c>
      <c r="R7" s="74">
        <v>18</v>
      </c>
      <c r="S7" s="67">
        <v>19</v>
      </c>
      <c r="T7" s="74">
        <v>20</v>
      </c>
    </row>
    <row r="8" spans="1:20" ht="16.5" customHeight="1">
      <c r="A8" s="25" t="s">
        <v>67</v>
      </c>
      <c r="B8" s="25" t="s">
        <v>68</v>
      </c>
      <c r="C8" s="229">
        <f>D8+O8</f>
        <v>6568.21</v>
      </c>
      <c r="D8" s="225">
        <f>E8+H8+I8</f>
        <v>6568.21</v>
      </c>
      <c r="E8" s="229">
        <v>4999.21</v>
      </c>
      <c r="F8" s="229"/>
      <c r="G8" s="225"/>
      <c r="H8" s="229">
        <v>559</v>
      </c>
      <c r="I8" s="229">
        <f>J8+K8+L8+M8+N8</f>
        <v>1010</v>
      </c>
      <c r="J8" s="225"/>
      <c r="K8" s="229"/>
      <c r="L8" s="229"/>
      <c r="M8" s="225"/>
      <c r="N8" s="229">
        <v>1010</v>
      </c>
      <c r="O8" s="229"/>
      <c r="P8" s="225"/>
      <c r="Q8" s="229"/>
      <c r="R8" s="229"/>
      <c r="S8" s="225"/>
      <c r="T8" s="229"/>
    </row>
    <row r="9" spans="1:20" ht="16.5" customHeight="1">
      <c r="A9" s="25" t="s">
        <v>69</v>
      </c>
      <c r="B9" s="25" t="s">
        <v>70</v>
      </c>
      <c r="C9" s="229">
        <f>D9</f>
        <v>6568.21</v>
      </c>
      <c r="D9" s="225">
        <f>E9+H9+I9</f>
        <v>6568.21</v>
      </c>
      <c r="E9" s="229">
        <v>4999.21</v>
      </c>
      <c r="F9" s="229"/>
      <c r="G9" s="225"/>
      <c r="H9" s="229">
        <v>559</v>
      </c>
      <c r="I9" s="229">
        <f>J9+K9+L9+M9+N9</f>
        <v>1010</v>
      </c>
      <c r="J9" s="225"/>
      <c r="K9" s="229"/>
      <c r="L9" s="229"/>
      <c r="M9" s="225"/>
      <c r="N9" s="229">
        <v>1010</v>
      </c>
      <c r="O9" s="263" t="s">
        <v>45</v>
      </c>
      <c r="P9" s="263" t="s">
        <v>45</v>
      </c>
      <c r="Q9" s="263"/>
      <c r="R9" s="263"/>
      <c r="S9" s="269"/>
      <c r="T9" s="263"/>
    </row>
    <row r="10" spans="1:20" ht="16.5" customHeight="1">
      <c r="A10" s="212" t="s">
        <v>54</v>
      </c>
      <c r="B10" s="214"/>
      <c r="C10" s="229">
        <f>D10</f>
        <v>6568.21</v>
      </c>
      <c r="D10" s="225">
        <f>E10+H10+I10</f>
        <v>6568.21</v>
      </c>
      <c r="E10" s="263">
        <v>4999.21</v>
      </c>
      <c r="F10" s="263" t="s">
        <v>45</v>
      </c>
      <c r="G10" s="263" t="s">
        <v>45</v>
      </c>
      <c r="H10" s="263">
        <v>559</v>
      </c>
      <c r="I10" s="229">
        <f>N10</f>
        <v>1010</v>
      </c>
      <c r="J10" s="263" t="s">
        <v>45</v>
      </c>
      <c r="K10" s="263" t="s">
        <v>45</v>
      </c>
      <c r="L10" s="263" t="s">
        <v>45</v>
      </c>
      <c r="M10" s="263" t="s">
        <v>45</v>
      </c>
      <c r="N10" s="267">
        <v>1010</v>
      </c>
      <c r="O10" s="263" t="s">
        <v>45</v>
      </c>
      <c r="P10" s="263" t="s">
        <v>45</v>
      </c>
      <c r="Q10" s="263"/>
      <c r="R10" s="263"/>
      <c r="S10" s="263"/>
      <c r="T10" s="263"/>
    </row>
  </sheetData>
  <sheetProtection/>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 right="0" top="0" bottom="0" header="0.3145833333333333" footer="0.3145833333333333"/>
  <pageSetup fitToHeight="1" fitToWidth="1" horizontalDpi="600" verticalDpi="600" orientation="landscape" paperSize="9" scale="81"/>
  <headerFooter>
    <oddFooter>&amp;C&amp;"-"&amp;16- &amp;P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G11"/>
  <sheetViews>
    <sheetView zoomScaleSheetLayoutView="100" workbookViewId="0" topLeftCell="A1">
      <selection activeCell="E11" sqref="E11:G11"/>
    </sheetView>
  </sheetViews>
  <sheetFormatPr defaultColWidth="9.140625" defaultRowHeight="14.25" customHeight="1"/>
  <cols>
    <col min="1" max="1" width="35.28125" style="1" customWidth="1"/>
    <col min="2" max="2" width="18.7109375" style="1" customWidth="1"/>
    <col min="3" max="4" width="28.00390625" style="1" customWidth="1"/>
    <col min="5" max="7" width="23.8515625" style="1" customWidth="1"/>
    <col min="8" max="8" width="9.140625" style="1" customWidth="1"/>
    <col min="9" max="16384" width="9.140625" style="1" customWidth="1"/>
  </cols>
  <sheetData>
    <row r="1" spans="4:7" ht="13.5" customHeight="1">
      <c r="D1" s="2"/>
      <c r="E1" s="3"/>
      <c r="F1" s="3"/>
      <c r="G1" s="4" t="s">
        <v>800</v>
      </c>
    </row>
    <row r="2" spans="1:7" ht="27.75" customHeight="1">
      <c r="A2" s="5" t="s">
        <v>801</v>
      </c>
      <c r="B2" s="5"/>
      <c r="C2" s="5"/>
      <c r="D2" s="5"/>
      <c r="E2" s="5"/>
      <c r="F2" s="5"/>
      <c r="G2" s="5"/>
    </row>
    <row r="3" spans="1:7" ht="13.5" customHeight="1">
      <c r="A3" s="6" t="s">
        <v>2</v>
      </c>
      <c r="B3" s="7"/>
      <c r="C3" s="7"/>
      <c r="D3" s="7"/>
      <c r="E3" s="8"/>
      <c r="F3" s="8"/>
      <c r="G3" s="9" t="s">
        <v>367</v>
      </c>
    </row>
    <row r="4" spans="1:7" ht="21.75" customHeight="1">
      <c r="A4" s="10" t="s">
        <v>466</v>
      </c>
      <c r="B4" s="10" t="s">
        <v>465</v>
      </c>
      <c r="C4" s="10" t="s">
        <v>378</v>
      </c>
      <c r="D4" s="11" t="s">
        <v>802</v>
      </c>
      <c r="E4" s="12" t="s">
        <v>57</v>
      </c>
      <c r="F4" s="13"/>
      <c r="G4" s="14"/>
    </row>
    <row r="5" spans="1:7" ht="21.75" customHeight="1">
      <c r="A5" s="15"/>
      <c r="B5" s="15"/>
      <c r="C5" s="15"/>
      <c r="D5" s="16"/>
      <c r="E5" s="17" t="s">
        <v>803</v>
      </c>
      <c r="F5" s="11" t="s">
        <v>804</v>
      </c>
      <c r="G5" s="11" t="s">
        <v>805</v>
      </c>
    </row>
    <row r="6" spans="1:7" ht="40.5" customHeight="1">
      <c r="A6" s="18"/>
      <c r="B6" s="18"/>
      <c r="C6" s="18"/>
      <c r="D6" s="19"/>
      <c r="E6" s="20"/>
      <c r="F6" s="19"/>
      <c r="G6" s="19"/>
    </row>
    <row r="7" spans="1:7" ht="15" customHeight="1">
      <c r="A7" s="21">
        <v>1</v>
      </c>
      <c r="B7" s="21">
        <v>2</v>
      </c>
      <c r="C7" s="21">
        <v>3</v>
      </c>
      <c r="D7" s="21">
        <v>4</v>
      </c>
      <c r="E7" s="21">
        <v>8</v>
      </c>
      <c r="F7" s="21">
        <v>9</v>
      </c>
      <c r="G7" s="22">
        <v>10</v>
      </c>
    </row>
    <row r="8" spans="1:7" ht="27.75" customHeight="1">
      <c r="A8" s="23" t="s">
        <v>68</v>
      </c>
      <c r="B8" s="24" t="s">
        <v>473</v>
      </c>
      <c r="C8" s="25" t="s">
        <v>479</v>
      </c>
      <c r="D8" s="23" t="s">
        <v>806</v>
      </c>
      <c r="E8" s="26">
        <v>80</v>
      </c>
      <c r="F8" s="26"/>
      <c r="G8" s="26"/>
    </row>
    <row r="9" spans="1:7" ht="27.75" customHeight="1">
      <c r="A9" s="23" t="s">
        <v>68</v>
      </c>
      <c r="B9" s="24" t="s">
        <v>486</v>
      </c>
      <c r="C9" s="23" t="s">
        <v>485</v>
      </c>
      <c r="D9" s="23" t="s">
        <v>806</v>
      </c>
      <c r="E9" s="26">
        <v>56.4</v>
      </c>
      <c r="F9" s="26">
        <v>56.4</v>
      </c>
      <c r="G9" s="26">
        <v>56.4</v>
      </c>
    </row>
    <row r="10" spans="1:7" ht="27.75" customHeight="1">
      <c r="A10" s="23" t="s">
        <v>68</v>
      </c>
      <c r="B10" s="24" t="s">
        <v>486</v>
      </c>
      <c r="C10" s="23" t="s">
        <v>491</v>
      </c>
      <c r="D10" s="23" t="s">
        <v>806</v>
      </c>
      <c r="E10" s="26">
        <v>120</v>
      </c>
      <c r="F10" s="26">
        <v>120</v>
      </c>
      <c r="G10" s="26">
        <v>120</v>
      </c>
    </row>
    <row r="11" spans="1:7" ht="27.75" customHeight="1">
      <c r="A11" s="27" t="s">
        <v>54</v>
      </c>
      <c r="B11" s="28"/>
      <c r="C11" s="28"/>
      <c r="D11" s="29"/>
      <c r="E11" s="26">
        <f>E10+E9+E8</f>
        <v>256.4</v>
      </c>
      <c r="F11" s="26">
        <f>F10+F9+F8</f>
        <v>176.4</v>
      </c>
      <c r="G11" s="26">
        <f>G10+G9+G8</f>
        <v>176.4</v>
      </c>
    </row>
  </sheetData>
  <sheetProtection/>
  <mergeCells count="11">
    <mergeCell ref="A2:G2"/>
    <mergeCell ref="A3:D3"/>
    <mergeCell ref="E4:G4"/>
    <mergeCell ref="A11:D11"/>
    <mergeCell ref="A4:A6"/>
    <mergeCell ref="B4:B6"/>
    <mergeCell ref="C4:C6"/>
    <mergeCell ref="D4:D6"/>
    <mergeCell ref="E5:E6"/>
    <mergeCell ref="F5:F6"/>
    <mergeCell ref="G5:G6"/>
  </mergeCells>
  <printOptions/>
  <pageMargins left="0" right="0" top="1" bottom="1" header="0.5" footer="0.5"/>
  <pageSetup fitToHeight="1" fitToWidth="1" horizontalDpi="600" verticalDpi="600" orientation="landscape" paperSize="9" scale="77"/>
</worksheet>
</file>

<file path=xl/worksheets/sheet3.xml><?xml version="1.0" encoding="utf-8"?>
<worksheet xmlns="http://schemas.openxmlformats.org/spreadsheetml/2006/main" xmlns:r="http://schemas.openxmlformats.org/officeDocument/2006/relationships">
  <sheetPr>
    <pageSetUpPr fitToPage="1"/>
  </sheetPr>
  <dimension ref="A1:Q24"/>
  <sheetViews>
    <sheetView workbookViewId="0" topLeftCell="A1">
      <pane xSplit="2" topLeftCell="C1" activePane="topRight" state="frozen"/>
      <selection pane="topRight" activeCell="E15" sqref="E15"/>
    </sheetView>
  </sheetViews>
  <sheetFormatPr defaultColWidth="9.140625" defaultRowHeight="14.25" customHeight="1"/>
  <cols>
    <col min="1" max="1" width="14.28125" style="1" customWidth="1"/>
    <col min="2" max="2" width="31.28125" style="1" customWidth="1"/>
    <col min="3" max="3" width="15.421875" style="1" customWidth="1"/>
    <col min="4" max="4" width="12.7109375" style="1" customWidth="1"/>
    <col min="5" max="5" width="13.7109375" style="1" customWidth="1"/>
    <col min="6" max="6" width="11.140625" style="1" customWidth="1"/>
    <col min="7" max="7" width="8.7109375" style="1" customWidth="1"/>
    <col min="8" max="8" width="15.7109375" style="1" customWidth="1"/>
    <col min="9" max="9" width="6.421875" style="1" customWidth="1"/>
    <col min="10" max="10" width="6.28125" style="1" customWidth="1"/>
    <col min="11" max="11" width="10.8515625" style="1" customWidth="1"/>
    <col min="12" max="12" width="14.140625" style="1" customWidth="1"/>
    <col min="13" max="13" width="7.421875" style="1" customWidth="1"/>
    <col min="14" max="14" width="9.57421875" style="1" customWidth="1"/>
    <col min="15" max="15" width="8.140625" style="1" customWidth="1"/>
    <col min="16" max="16" width="7.140625" style="1" customWidth="1"/>
    <col min="17" max="17" width="11.28125" style="1" customWidth="1"/>
    <col min="18" max="18" width="9.140625" style="1" customWidth="1"/>
    <col min="19" max="16384" width="9.140625" style="1" customWidth="1"/>
  </cols>
  <sheetData>
    <row r="1" spans="1:17" ht="15.75" customHeight="1">
      <c r="A1" s="3"/>
      <c r="B1" s="3"/>
      <c r="C1" s="3"/>
      <c r="D1" s="3"/>
      <c r="E1" s="3"/>
      <c r="F1" s="3"/>
      <c r="G1" s="3"/>
      <c r="H1" s="3"/>
      <c r="I1" s="3"/>
      <c r="J1" s="3"/>
      <c r="K1" s="3"/>
      <c r="L1" s="3"/>
      <c r="M1" s="3"/>
      <c r="N1" s="3"/>
      <c r="O1" s="3"/>
      <c r="P1" s="3"/>
      <c r="Q1" s="60" t="s">
        <v>71</v>
      </c>
    </row>
    <row r="2" spans="1:17" ht="28.5" customHeight="1">
      <c r="A2" s="5" t="s">
        <v>72</v>
      </c>
      <c r="B2" s="5"/>
      <c r="C2" s="5"/>
      <c r="D2" s="5"/>
      <c r="E2" s="5"/>
      <c r="F2" s="5"/>
      <c r="G2" s="5"/>
      <c r="H2" s="5"/>
      <c r="I2" s="5"/>
      <c r="J2" s="5"/>
      <c r="K2" s="5"/>
      <c r="L2" s="5"/>
      <c r="M2" s="5"/>
      <c r="N2" s="5"/>
      <c r="O2" s="5"/>
      <c r="P2" s="5"/>
      <c r="Q2" s="5"/>
    </row>
    <row r="3" spans="1:17" ht="15" customHeight="1">
      <c r="A3" s="245" t="s">
        <v>2</v>
      </c>
      <c r="B3" s="246"/>
      <c r="C3" s="63"/>
      <c r="D3" s="63"/>
      <c r="E3" s="63"/>
      <c r="F3" s="63"/>
      <c r="G3" s="63"/>
      <c r="H3" s="63"/>
      <c r="I3" s="63"/>
      <c r="J3" s="63"/>
      <c r="K3" s="63"/>
      <c r="L3" s="63"/>
      <c r="M3" s="63"/>
      <c r="N3" s="63"/>
      <c r="O3" s="8"/>
      <c r="P3" s="8"/>
      <c r="Q3" s="126" t="s">
        <v>3</v>
      </c>
    </row>
    <row r="4" spans="1:17" ht="17.25" customHeight="1">
      <c r="A4" s="72" t="s">
        <v>73</v>
      </c>
      <c r="B4" s="72" t="s">
        <v>74</v>
      </c>
      <c r="C4" s="73" t="s">
        <v>54</v>
      </c>
      <c r="D4" s="247" t="s">
        <v>75</v>
      </c>
      <c r="E4" s="248"/>
      <c r="F4" s="247" t="s">
        <v>76</v>
      </c>
      <c r="G4" s="248"/>
      <c r="H4" s="166" t="s">
        <v>57</v>
      </c>
      <c r="I4" s="85" t="s">
        <v>58</v>
      </c>
      <c r="J4" s="166" t="s">
        <v>59</v>
      </c>
      <c r="K4" s="85" t="s">
        <v>77</v>
      </c>
      <c r="L4" s="85" t="s">
        <v>61</v>
      </c>
      <c r="M4" s="85"/>
      <c r="N4" s="85"/>
      <c r="O4" s="85"/>
      <c r="P4" s="85"/>
      <c r="Q4" s="85"/>
    </row>
    <row r="5" spans="1:17" ht="33" customHeight="1">
      <c r="A5" s="106"/>
      <c r="B5" s="106"/>
      <c r="C5" s="249"/>
      <c r="D5" s="85" t="s">
        <v>54</v>
      </c>
      <c r="E5" s="85" t="s">
        <v>78</v>
      </c>
      <c r="F5" s="85" t="s">
        <v>54</v>
      </c>
      <c r="G5" s="85" t="s">
        <v>78</v>
      </c>
      <c r="H5" s="178"/>
      <c r="I5" s="85"/>
      <c r="J5" s="178"/>
      <c r="K5" s="85"/>
      <c r="L5" s="85" t="s">
        <v>56</v>
      </c>
      <c r="M5" s="85" t="s">
        <v>79</v>
      </c>
      <c r="N5" s="85" t="s">
        <v>80</v>
      </c>
      <c r="O5" s="85" t="s">
        <v>81</v>
      </c>
      <c r="P5" s="85" t="s">
        <v>82</v>
      </c>
      <c r="Q5" s="85" t="s">
        <v>83</v>
      </c>
    </row>
    <row r="6" spans="1:17" ht="16.5" customHeight="1">
      <c r="A6" s="74">
        <v>1</v>
      </c>
      <c r="B6" s="74">
        <v>2</v>
      </c>
      <c r="C6" s="67">
        <v>3</v>
      </c>
      <c r="D6" s="74">
        <v>4</v>
      </c>
      <c r="E6" s="74">
        <v>5</v>
      </c>
      <c r="F6" s="74">
        <v>6</v>
      </c>
      <c r="G6" s="67">
        <v>7</v>
      </c>
      <c r="H6" s="67">
        <v>8</v>
      </c>
      <c r="I6" s="67">
        <v>9</v>
      </c>
      <c r="J6" s="67">
        <v>10</v>
      </c>
      <c r="K6" s="74">
        <v>11</v>
      </c>
      <c r="L6" s="74">
        <v>12</v>
      </c>
      <c r="M6" s="67">
        <v>13</v>
      </c>
      <c r="N6" s="74">
        <v>14</v>
      </c>
      <c r="O6" s="74">
        <v>15</v>
      </c>
      <c r="P6" s="67">
        <v>16</v>
      </c>
      <c r="Q6" s="74">
        <v>17</v>
      </c>
    </row>
    <row r="7" spans="1:17" ht="16.5" customHeight="1">
      <c r="A7" s="110" t="s">
        <v>84</v>
      </c>
      <c r="B7" s="111" t="s">
        <v>85</v>
      </c>
      <c r="C7" s="225">
        <f>D7+F7</f>
        <v>5769.68</v>
      </c>
      <c r="D7" s="250">
        <f aca="true" t="shared" si="0" ref="D7:H8">D8</f>
        <v>3954.28</v>
      </c>
      <c r="E7" s="250">
        <f t="shared" si="0"/>
        <v>3954.28</v>
      </c>
      <c r="F7" s="250">
        <f t="shared" si="0"/>
        <v>1815.4</v>
      </c>
      <c r="G7" s="250">
        <f t="shared" si="0"/>
        <v>256.4</v>
      </c>
      <c r="H7" s="250">
        <f t="shared" si="0"/>
        <v>4210.68</v>
      </c>
      <c r="I7" s="251"/>
      <c r="J7" s="251"/>
      <c r="K7" s="250">
        <f>K8</f>
        <v>559</v>
      </c>
      <c r="L7" s="250">
        <f aca="true" t="shared" si="1" ref="L7:L12">M7+N7+O7+P7+Q7</f>
        <v>1000</v>
      </c>
      <c r="M7" s="251"/>
      <c r="N7" s="250"/>
      <c r="O7" s="250"/>
      <c r="P7" s="251"/>
      <c r="Q7" s="250">
        <f>Q8</f>
        <v>1000</v>
      </c>
    </row>
    <row r="8" spans="1:17" ht="16.5" customHeight="1">
      <c r="A8" s="110" t="s">
        <v>86</v>
      </c>
      <c r="B8" s="111" t="s">
        <v>87</v>
      </c>
      <c r="C8" s="225">
        <f aca="true" t="shared" si="2" ref="C8:C24">D8+F8</f>
        <v>5769.68</v>
      </c>
      <c r="D8" s="250">
        <f t="shared" si="0"/>
        <v>3954.28</v>
      </c>
      <c r="E8" s="250">
        <f t="shared" si="0"/>
        <v>3954.28</v>
      </c>
      <c r="F8" s="250">
        <f t="shared" si="0"/>
        <v>1815.4</v>
      </c>
      <c r="G8" s="250">
        <f t="shared" si="0"/>
        <v>256.4</v>
      </c>
      <c r="H8" s="250">
        <f t="shared" si="0"/>
        <v>4210.68</v>
      </c>
      <c r="I8" s="251"/>
      <c r="J8" s="251"/>
      <c r="K8" s="250">
        <f>K9</f>
        <v>559</v>
      </c>
      <c r="L8" s="250">
        <f t="shared" si="1"/>
        <v>1000</v>
      </c>
      <c r="M8" s="251"/>
      <c r="N8" s="250"/>
      <c r="O8" s="250"/>
      <c r="P8" s="251"/>
      <c r="Q8" s="250">
        <f>Q9</f>
        <v>1000</v>
      </c>
    </row>
    <row r="9" spans="1:17" ht="16.5" customHeight="1">
      <c r="A9" s="110" t="s">
        <v>88</v>
      </c>
      <c r="B9" s="111" t="s">
        <v>89</v>
      </c>
      <c r="C9" s="225">
        <f t="shared" si="2"/>
        <v>5769.68</v>
      </c>
      <c r="D9" s="250">
        <v>3954.28</v>
      </c>
      <c r="E9" s="250">
        <v>3954.28</v>
      </c>
      <c r="F9" s="250">
        <v>1815.4</v>
      </c>
      <c r="G9" s="251">
        <v>256.4</v>
      </c>
      <c r="H9" s="251">
        <f>G9+E9</f>
        <v>4210.68</v>
      </c>
      <c r="I9" s="251"/>
      <c r="J9" s="251"/>
      <c r="K9" s="250">
        <v>559</v>
      </c>
      <c r="L9" s="250">
        <f t="shared" si="1"/>
        <v>1000</v>
      </c>
      <c r="M9" s="251"/>
      <c r="N9" s="250"/>
      <c r="O9" s="250"/>
      <c r="P9" s="251"/>
      <c r="Q9" s="250">
        <v>1000</v>
      </c>
    </row>
    <row r="10" spans="1:17" ht="16.5" customHeight="1">
      <c r="A10" s="110" t="s">
        <v>90</v>
      </c>
      <c r="B10" s="111" t="s">
        <v>91</v>
      </c>
      <c r="C10" s="225">
        <f t="shared" si="2"/>
        <v>348.82000000000005</v>
      </c>
      <c r="D10" s="250">
        <f>D11+D15</f>
        <v>338.82000000000005</v>
      </c>
      <c r="E10" s="250">
        <f>E11+E15</f>
        <v>338.82000000000005</v>
      </c>
      <c r="F10" s="250">
        <f>F11+F15</f>
        <v>10</v>
      </c>
      <c r="G10" s="251"/>
      <c r="H10" s="251">
        <f aca="true" t="shared" si="3" ref="H10:H23">G10+E10</f>
        <v>338.82000000000005</v>
      </c>
      <c r="I10" s="251"/>
      <c r="J10" s="251"/>
      <c r="K10" s="250"/>
      <c r="L10" s="250">
        <f t="shared" si="1"/>
        <v>10</v>
      </c>
      <c r="M10" s="251"/>
      <c r="N10" s="250"/>
      <c r="O10" s="250"/>
      <c r="P10" s="251"/>
      <c r="Q10" s="250">
        <f>Q11</f>
        <v>10</v>
      </c>
    </row>
    <row r="11" spans="1:17" ht="16.5" customHeight="1">
      <c r="A11" s="110" t="s">
        <v>92</v>
      </c>
      <c r="B11" s="111" t="s">
        <v>93</v>
      </c>
      <c r="C11" s="225">
        <f t="shared" si="2"/>
        <v>346.65000000000003</v>
      </c>
      <c r="D11" s="250">
        <f>D12+D13+D14</f>
        <v>336.65000000000003</v>
      </c>
      <c r="E11" s="250">
        <f>E12+E13+E14</f>
        <v>336.65000000000003</v>
      </c>
      <c r="F11" s="250">
        <f>F12+F13+F14</f>
        <v>10</v>
      </c>
      <c r="G11" s="251"/>
      <c r="H11" s="251">
        <f t="shared" si="3"/>
        <v>336.65000000000003</v>
      </c>
      <c r="I11" s="251"/>
      <c r="J11" s="251"/>
      <c r="K11" s="250"/>
      <c r="L11" s="250">
        <f t="shared" si="1"/>
        <v>10</v>
      </c>
      <c r="M11" s="251"/>
      <c r="N11" s="250"/>
      <c r="O11" s="250"/>
      <c r="P11" s="251"/>
      <c r="Q11" s="250">
        <f>Q12</f>
        <v>10</v>
      </c>
    </row>
    <row r="12" spans="1:17" ht="16.5" customHeight="1">
      <c r="A12" s="110" t="s">
        <v>94</v>
      </c>
      <c r="B12" s="111" t="s">
        <v>95</v>
      </c>
      <c r="C12" s="225">
        <f t="shared" si="2"/>
        <v>54.1</v>
      </c>
      <c r="D12" s="250">
        <v>44.1</v>
      </c>
      <c r="E12" s="250">
        <v>44.1</v>
      </c>
      <c r="F12" s="250">
        <v>10</v>
      </c>
      <c r="G12" s="251"/>
      <c r="H12" s="251">
        <f t="shared" si="3"/>
        <v>44.1</v>
      </c>
      <c r="I12" s="251"/>
      <c r="J12" s="251"/>
      <c r="K12" s="250"/>
      <c r="L12" s="250">
        <f t="shared" si="1"/>
        <v>10</v>
      </c>
      <c r="M12" s="251"/>
      <c r="N12" s="250"/>
      <c r="O12" s="250"/>
      <c r="P12" s="251"/>
      <c r="Q12" s="250">
        <v>10</v>
      </c>
    </row>
    <row r="13" spans="1:17" ht="24.75" customHeight="1">
      <c r="A13" s="110" t="s">
        <v>96</v>
      </c>
      <c r="B13" s="111" t="s">
        <v>97</v>
      </c>
      <c r="C13" s="225">
        <f t="shared" si="2"/>
        <v>254.55</v>
      </c>
      <c r="D13" s="250">
        <v>254.55</v>
      </c>
      <c r="E13" s="250">
        <v>254.55</v>
      </c>
      <c r="F13" s="250"/>
      <c r="G13" s="251"/>
      <c r="H13" s="251">
        <f t="shared" si="3"/>
        <v>254.55</v>
      </c>
      <c r="I13" s="251"/>
      <c r="J13" s="251"/>
      <c r="K13" s="250"/>
      <c r="L13" s="250"/>
      <c r="M13" s="251"/>
      <c r="N13" s="250"/>
      <c r="O13" s="250"/>
      <c r="P13" s="251"/>
      <c r="Q13" s="250"/>
    </row>
    <row r="14" spans="1:17" ht="16.5" customHeight="1">
      <c r="A14" s="110" t="s">
        <v>98</v>
      </c>
      <c r="B14" s="111" t="s">
        <v>99</v>
      </c>
      <c r="C14" s="225">
        <f t="shared" si="2"/>
        <v>38</v>
      </c>
      <c r="D14" s="250">
        <v>38</v>
      </c>
      <c r="E14" s="250">
        <v>38</v>
      </c>
      <c r="F14" s="250"/>
      <c r="G14" s="251"/>
      <c r="H14" s="251">
        <f t="shared" si="3"/>
        <v>38</v>
      </c>
      <c r="I14" s="251"/>
      <c r="J14" s="251"/>
      <c r="K14" s="250"/>
      <c r="L14" s="250"/>
      <c r="M14" s="251"/>
      <c r="N14" s="250"/>
      <c r="O14" s="250"/>
      <c r="P14" s="251"/>
      <c r="Q14" s="250"/>
    </row>
    <row r="15" spans="1:17" ht="16.5" customHeight="1">
      <c r="A15" s="110" t="s">
        <v>100</v>
      </c>
      <c r="B15" s="111" t="s">
        <v>101</v>
      </c>
      <c r="C15" s="225">
        <f t="shared" si="2"/>
        <v>2.17</v>
      </c>
      <c r="D15" s="250">
        <f>D16</f>
        <v>2.17</v>
      </c>
      <c r="E15" s="250">
        <f>E16</f>
        <v>2.17</v>
      </c>
      <c r="F15" s="250"/>
      <c r="G15" s="251"/>
      <c r="H15" s="251">
        <f t="shared" si="3"/>
        <v>2.17</v>
      </c>
      <c r="I15" s="251"/>
      <c r="J15" s="251"/>
      <c r="K15" s="250"/>
      <c r="L15" s="250"/>
      <c r="M15" s="251"/>
      <c r="N15" s="250"/>
      <c r="O15" s="250"/>
      <c r="P15" s="251"/>
      <c r="Q15" s="250"/>
    </row>
    <row r="16" spans="1:17" ht="16.5" customHeight="1">
      <c r="A16" s="110" t="s">
        <v>102</v>
      </c>
      <c r="B16" s="111" t="s">
        <v>103</v>
      </c>
      <c r="C16" s="225">
        <f t="shared" si="2"/>
        <v>2.17</v>
      </c>
      <c r="D16" s="250">
        <v>2.17</v>
      </c>
      <c r="E16" s="250">
        <v>2.17</v>
      </c>
      <c r="F16" s="250"/>
      <c r="G16" s="251"/>
      <c r="H16" s="251">
        <f t="shared" si="3"/>
        <v>2.17</v>
      </c>
      <c r="I16" s="251"/>
      <c r="J16" s="251"/>
      <c r="K16" s="250"/>
      <c r="L16" s="250"/>
      <c r="M16" s="251"/>
      <c r="N16" s="250"/>
      <c r="O16" s="250"/>
      <c r="P16" s="251"/>
      <c r="Q16" s="250"/>
    </row>
    <row r="17" spans="1:17" ht="16.5" customHeight="1">
      <c r="A17" s="110" t="s">
        <v>104</v>
      </c>
      <c r="B17" s="111" t="s">
        <v>105</v>
      </c>
      <c r="C17" s="225">
        <f t="shared" si="2"/>
        <v>225.07000000000002</v>
      </c>
      <c r="D17" s="250">
        <f>D18</f>
        <v>225.07000000000002</v>
      </c>
      <c r="E17" s="250">
        <f>E18</f>
        <v>225.07000000000002</v>
      </c>
      <c r="F17" s="250"/>
      <c r="G17" s="251"/>
      <c r="H17" s="251">
        <f t="shared" si="3"/>
        <v>225.07000000000002</v>
      </c>
      <c r="I17" s="251"/>
      <c r="J17" s="251"/>
      <c r="K17" s="250"/>
      <c r="L17" s="250"/>
      <c r="M17" s="251"/>
      <c r="N17" s="250"/>
      <c r="O17" s="250"/>
      <c r="P17" s="251"/>
      <c r="Q17" s="250"/>
    </row>
    <row r="18" spans="1:17" ht="16.5" customHeight="1">
      <c r="A18" s="110" t="s">
        <v>106</v>
      </c>
      <c r="B18" s="111" t="s">
        <v>107</v>
      </c>
      <c r="C18" s="225">
        <f t="shared" si="2"/>
        <v>225.07000000000002</v>
      </c>
      <c r="D18" s="250">
        <f>D19+D20</f>
        <v>225.07000000000002</v>
      </c>
      <c r="E18" s="250">
        <f>E19+E20</f>
        <v>225.07000000000002</v>
      </c>
      <c r="F18" s="250"/>
      <c r="G18" s="251"/>
      <c r="H18" s="251">
        <f t="shared" si="3"/>
        <v>225.07000000000002</v>
      </c>
      <c r="I18" s="251"/>
      <c r="J18" s="251"/>
      <c r="K18" s="250"/>
      <c r="L18" s="250"/>
      <c r="M18" s="251"/>
      <c r="N18" s="250"/>
      <c r="O18" s="250"/>
      <c r="P18" s="251"/>
      <c r="Q18" s="250"/>
    </row>
    <row r="19" spans="1:17" ht="16.5" customHeight="1">
      <c r="A19" s="110" t="s">
        <v>108</v>
      </c>
      <c r="B19" s="111" t="s">
        <v>109</v>
      </c>
      <c r="C19" s="225">
        <f t="shared" si="2"/>
        <v>221.99</v>
      </c>
      <c r="D19" s="250">
        <v>221.99</v>
      </c>
      <c r="E19" s="250">
        <v>221.99</v>
      </c>
      <c r="F19" s="250"/>
      <c r="G19" s="251"/>
      <c r="H19" s="251">
        <f t="shared" si="3"/>
        <v>221.99</v>
      </c>
      <c r="I19" s="251"/>
      <c r="J19" s="251"/>
      <c r="K19" s="250"/>
      <c r="L19" s="250"/>
      <c r="M19" s="251"/>
      <c r="N19" s="250"/>
      <c r="O19" s="250"/>
      <c r="P19" s="251"/>
      <c r="Q19" s="250"/>
    </row>
    <row r="20" spans="1:17" ht="16.5" customHeight="1">
      <c r="A20" s="110" t="s">
        <v>110</v>
      </c>
      <c r="B20" s="111" t="s">
        <v>111</v>
      </c>
      <c r="C20" s="225">
        <f t="shared" si="2"/>
        <v>3.08</v>
      </c>
      <c r="D20" s="250">
        <v>3.08</v>
      </c>
      <c r="E20" s="250">
        <v>3.08</v>
      </c>
      <c r="F20" s="250"/>
      <c r="G20" s="251"/>
      <c r="H20" s="251">
        <f t="shared" si="3"/>
        <v>3.08</v>
      </c>
      <c r="I20" s="251"/>
      <c r="J20" s="251"/>
      <c r="K20" s="250"/>
      <c r="L20" s="250"/>
      <c r="M20" s="251"/>
      <c r="N20" s="250"/>
      <c r="O20" s="250"/>
      <c r="P20" s="251"/>
      <c r="Q20" s="250"/>
    </row>
    <row r="21" spans="1:17" ht="16.5" customHeight="1">
      <c r="A21" s="110" t="s">
        <v>112</v>
      </c>
      <c r="B21" s="111" t="s">
        <v>113</v>
      </c>
      <c r="C21" s="225">
        <f t="shared" si="2"/>
        <v>224.64</v>
      </c>
      <c r="D21" s="250">
        <f>D22</f>
        <v>224.64</v>
      </c>
      <c r="E21" s="250">
        <f>E22</f>
        <v>224.64</v>
      </c>
      <c r="F21" s="250"/>
      <c r="G21" s="251"/>
      <c r="H21" s="251">
        <f t="shared" si="3"/>
        <v>224.64</v>
      </c>
      <c r="I21" s="251"/>
      <c r="J21" s="251"/>
      <c r="K21" s="250"/>
      <c r="L21" s="250"/>
      <c r="M21" s="251"/>
      <c r="N21" s="250"/>
      <c r="O21" s="250"/>
      <c r="P21" s="251"/>
      <c r="Q21" s="250"/>
    </row>
    <row r="22" spans="1:17" ht="16.5" customHeight="1">
      <c r="A22" s="110" t="s">
        <v>114</v>
      </c>
      <c r="B22" s="111" t="s">
        <v>115</v>
      </c>
      <c r="C22" s="225">
        <f t="shared" si="2"/>
        <v>224.64</v>
      </c>
      <c r="D22" s="250">
        <f>D23</f>
        <v>224.64</v>
      </c>
      <c r="E22" s="250">
        <f>E23</f>
        <v>224.64</v>
      </c>
      <c r="F22" s="250"/>
      <c r="G22" s="251"/>
      <c r="H22" s="251">
        <f t="shared" si="3"/>
        <v>224.64</v>
      </c>
      <c r="I22" s="251"/>
      <c r="J22" s="251"/>
      <c r="K22" s="250"/>
      <c r="L22" s="250"/>
      <c r="M22" s="251"/>
      <c r="N22" s="250"/>
      <c r="O22" s="250"/>
      <c r="P22" s="251"/>
      <c r="Q22" s="250"/>
    </row>
    <row r="23" spans="1:17" ht="16.5" customHeight="1">
      <c r="A23" s="110" t="s">
        <v>116</v>
      </c>
      <c r="B23" s="111" t="s">
        <v>117</v>
      </c>
      <c r="C23" s="225">
        <f>D23</f>
        <v>224.64</v>
      </c>
      <c r="D23" s="252">
        <v>224.64</v>
      </c>
      <c r="E23" s="252">
        <v>224.64</v>
      </c>
      <c r="F23" s="253" t="s">
        <v>45</v>
      </c>
      <c r="G23" s="253"/>
      <c r="H23" s="251">
        <f t="shared" si="3"/>
        <v>224.64</v>
      </c>
      <c r="I23" s="253"/>
      <c r="J23" s="253"/>
      <c r="K23" s="253" t="s">
        <v>45</v>
      </c>
      <c r="L23" s="253"/>
      <c r="M23" s="253" t="s">
        <v>45</v>
      </c>
      <c r="N23" s="253" t="s">
        <v>45</v>
      </c>
      <c r="O23" s="253" t="s">
        <v>45</v>
      </c>
      <c r="P23" s="253" t="s">
        <v>45</v>
      </c>
      <c r="Q23" s="253" t="s">
        <v>45</v>
      </c>
    </row>
    <row r="24" spans="1:17" ht="16.5" customHeight="1">
      <c r="A24" s="27" t="s">
        <v>118</v>
      </c>
      <c r="B24" s="254" t="s">
        <v>118</v>
      </c>
      <c r="C24" s="225">
        <f t="shared" si="2"/>
        <v>6568.210000000001</v>
      </c>
      <c r="D24" s="255">
        <f aca="true" t="shared" si="4" ref="D24:Q24">D7+D10+D17+D21</f>
        <v>4742.81</v>
      </c>
      <c r="E24" s="255">
        <f t="shared" si="4"/>
        <v>4742.81</v>
      </c>
      <c r="F24" s="255">
        <f t="shared" si="4"/>
        <v>1825.4</v>
      </c>
      <c r="G24" s="255">
        <f t="shared" si="4"/>
        <v>256.4</v>
      </c>
      <c r="H24" s="255">
        <f t="shared" si="4"/>
        <v>4999.21</v>
      </c>
      <c r="I24" s="255">
        <f t="shared" si="4"/>
        <v>0</v>
      </c>
      <c r="J24" s="255">
        <f t="shared" si="4"/>
        <v>0</v>
      </c>
      <c r="K24" s="255">
        <f t="shared" si="4"/>
        <v>559</v>
      </c>
      <c r="L24" s="255">
        <f t="shared" si="4"/>
        <v>1010</v>
      </c>
      <c r="M24" s="255">
        <f t="shared" si="4"/>
        <v>0</v>
      </c>
      <c r="N24" s="255">
        <f t="shared" si="4"/>
        <v>0</v>
      </c>
      <c r="O24" s="255">
        <f t="shared" si="4"/>
        <v>0</v>
      </c>
      <c r="P24" s="255">
        <f t="shared" si="4"/>
        <v>0</v>
      </c>
      <c r="Q24" s="255">
        <f t="shared" si="4"/>
        <v>1010</v>
      </c>
    </row>
  </sheetData>
  <sheetProtection/>
  <mergeCells count="13">
    <mergeCell ref="A2:Q2"/>
    <mergeCell ref="A3:N3"/>
    <mergeCell ref="D4:E4"/>
    <mergeCell ref="F4:G4"/>
    <mergeCell ref="L4:Q4"/>
    <mergeCell ref="A24:B24"/>
    <mergeCell ref="A4:A5"/>
    <mergeCell ref="B4:B5"/>
    <mergeCell ref="C4:C5"/>
    <mergeCell ref="H4:H5"/>
    <mergeCell ref="I4:I5"/>
    <mergeCell ref="J4:J5"/>
    <mergeCell ref="K4:K5"/>
  </mergeCells>
  <printOptions horizontalCentered="1"/>
  <pageMargins left="0" right="0" top="0" bottom="0" header="0.3145833333333333" footer="0.3145833333333333"/>
  <pageSetup fitToHeight="1" fitToWidth="1" horizontalDpi="600" verticalDpi="600" orientation="landscape" paperSize="9" scale="73"/>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8" activePane="bottomRight" state="frozen"/>
      <selection pane="bottomRight" activeCell="D11" sqref="D11:D28"/>
    </sheetView>
  </sheetViews>
  <sheetFormatPr defaultColWidth="9.140625" defaultRowHeight="14.25" customHeight="1"/>
  <cols>
    <col min="1" max="1" width="21.8515625" style="50" customWidth="1"/>
    <col min="2" max="2" width="12.7109375" style="50" customWidth="1"/>
    <col min="3" max="3" width="34.140625" style="50" customWidth="1"/>
    <col min="4" max="4" width="17.00390625" style="50" customWidth="1"/>
    <col min="5" max="5" width="9.140625" style="51" customWidth="1"/>
    <col min="6" max="16384" width="9.140625" style="51" customWidth="1"/>
  </cols>
  <sheetData>
    <row r="1" spans="1:4" ht="14.25" customHeight="1">
      <c r="A1" s="231"/>
      <c r="B1" s="231"/>
      <c r="C1" s="231"/>
      <c r="D1" s="120" t="s">
        <v>119</v>
      </c>
    </row>
    <row r="2" spans="1:4" ht="31.5" customHeight="1">
      <c r="A2" s="52" t="s">
        <v>120</v>
      </c>
      <c r="B2" s="232"/>
      <c r="C2" s="232"/>
      <c r="D2" s="232"/>
    </row>
    <row r="3" spans="1:4" ht="17.25" customHeight="1">
      <c r="A3" s="6" t="s">
        <v>2</v>
      </c>
      <c r="B3" s="233"/>
      <c r="C3" s="233"/>
      <c r="D3" s="121" t="s">
        <v>3</v>
      </c>
    </row>
    <row r="4" spans="1:4" ht="19.5" customHeight="1">
      <c r="A4" s="67" t="s">
        <v>4</v>
      </c>
      <c r="B4" s="142"/>
      <c r="C4" s="67" t="s">
        <v>5</v>
      </c>
      <c r="D4" s="142"/>
    </row>
    <row r="5" spans="1:4" ht="21.75" customHeight="1">
      <c r="A5" s="66" t="s">
        <v>6</v>
      </c>
      <c r="B5" s="234" t="s">
        <v>7</v>
      </c>
      <c r="C5" s="66" t="s">
        <v>121</v>
      </c>
      <c r="D5" s="234" t="s">
        <v>7</v>
      </c>
    </row>
    <row r="6" spans="1:4" ht="17.25" customHeight="1">
      <c r="A6" s="70"/>
      <c r="B6" s="106"/>
      <c r="C6" s="70"/>
      <c r="D6" s="106"/>
    </row>
    <row r="7" spans="1:4" ht="17.25" customHeight="1">
      <c r="A7" s="235" t="s">
        <v>122</v>
      </c>
      <c r="B7" s="192">
        <f>B8+B9+B10</f>
        <v>4999.21</v>
      </c>
      <c r="C7" s="236" t="s">
        <v>123</v>
      </c>
      <c r="D7" s="237">
        <f>SUM(D8:D30)</f>
        <v>4999.21</v>
      </c>
    </row>
    <row r="8" spans="1:4" ht="17.25" customHeight="1">
      <c r="A8" s="238" t="s">
        <v>124</v>
      </c>
      <c r="B8" s="192">
        <v>4999.21</v>
      </c>
      <c r="C8" s="236" t="s">
        <v>125</v>
      </c>
      <c r="D8" s="237"/>
    </row>
    <row r="9" spans="1:4" ht="17.25" customHeight="1">
      <c r="A9" s="238" t="s">
        <v>126</v>
      </c>
      <c r="B9" s="192"/>
      <c r="C9" s="236" t="s">
        <v>127</v>
      </c>
      <c r="D9" s="237"/>
    </row>
    <row r="10" spans="1:4" ht="17.25" customHeight="1">
      <c r="A10" s="238" t="s">
        <v>128</v>
      </c>
      <c r="B10" s="192"/>
      <c r="C10" s="236" t="s">
        <v>129</v>
      </c>
      <c r="D10" s="237"/>
    </row>
    <row r="11" spans="1:4" ht="17.25" customHeight="1">
      <c r="A11" s="238" t="s">
        <v>130</v>
      </c>
      <c r="B11" s="192"/>
      <c r="C11" s="236" t="s">
        <v>131</v>
      </c>
      <c r="D11" s="237"/>
    </row>
    <row r="12" spans="1:4" ht="17.25" customHeight="1">
      <c r="A12" s="238" t="s">
        <v>124</v>
      </c>
      <c r="B12" s="192"/>
      <c r="C12" s="236" t="s">
        <v>132</v>
      </c>
      <c r="D12" s="237">
        <v>4210.68</v>
      </c>
    </row>
    <row r="13" spans="1:4" ht="17.25" customHeight="1">
      <c r="A13" s="158" t="s">
        <v>126</v>
      </c>
      <c r="B13" s="237"/>
      <c r="C13" s="236" t="s">
        <v>133</v>
      </c>
      <c r="D13" s="237"/>
    </row>
    <row r="14" spans="1:4" ht="17.25" customHeight="1">
      <c r="A14" s="158" t="s">
        <v>128</v>
      </c>
      <c r="B14" s="237"/>
      <c r="C14" s="236" t="s">
        <v>134</v>
      </c>
      <c r="D14" s="237"/>
    </row>
    <row r="15" spans="1:4" ht="17.25" customHeight="1">
      <c r="A15" s="238"/>
      <c r="B15" s="237"/>
      <c r="C15" s="236" t="s">
        <v>135</v>
      </c>
      <c r="D15" s="237">
        <v>338.82</v>
      </c>
    </row>
    <row r="16" spans="1:4" ht="17.25" customHeight="1">
      <c r="A16" s="238"/>
      <c r="B16" s="192"/>
      <c r="C16" s="236" t="s">
        <v>136</v>
      </c>
      <c r="D16" s="237">
        <v>225.07</v>
      </c>
    </row>
    <row r="17" spans="1:4" ht="17.25" customHeight="1">
      <c r="A17" s="238"/>
      <c r="B17" s="239"/>
      <c r="C17" s="236" t="s">
        <v>137</v>
      </c>
      <c r="D17" s="237"/>
    </row>
    <row r="18" spans="1:4" ht="17.25" customHeight="1">
      <c r="A18" s="158"/>
      <c r="B18" s="239"/>
      <c r="C18" s="236" t="s">
        <v>138</v>
      </c>
      <c r="D18" s="237"/>
    </row>
    <row r="19" spans="1:4" ht="17.25" customHeight="1">
      <c r="A19" s="158"/>
      <c r="B19" s="240"/>
      <c r="C19" s="236" t="s">
        <v>139</v>
      </c>
      <c r="D19" s="237"/>
    </row>
    <row r="20" spans="1:4" ht="17.25" customHeight="1">
      <c r="A20" s="240"/>
      <c r="B20" s="240"/>
      <c r="C20" s="236" t="s">
        <v>140</v>
      </c>
      <c r="D20" s="237"/>
    </row>
    <row r="21" spans="1:4" ht="17.25" customHeight="1">
      <c r="A21" s="240"/>
      <c r="B21" s="240"/>
      <c r="C21" s="236" t="s">
        <v>141</v>
      </c>
      <c r="D21" s="237"/>
    </row>
    <row r="22" spans="1:4" ht="17.25" customHeight="1">
      <c r="A22" s="240"/>
      <c r="B22" s="240"/>
      <c r="C22" s="236" t="s">
        <v>142</v>
      </c>
      <c r="D22" s="237"/>
    </row>
    <row r="23" spans="1:4" ht="17.25" customHeight="1">
      <c r="A23" s="240"/>
      <c r="B23" s="240"/>
      <c r="C23" s="236" t="s">
        <v>143</v>
      </c>
      <c r="D23" s="237"/>
    </row>
    <row r="24" spans="1:4" ht="17.25" customHeight="1">
      <c r="A24" s="240"/>
      <c r="B24" s="240"/>
      <c r="C24" s="236" t="s">
        <v>144</v>
      </c>
      <c r="D24" s="237"/>
    </row>
    <row r="25" spans="1:4" ht="17.25" customHeight="1">
      <c r="A25" s="240"/>
      <c r="B25" s="240"/>
      <c r="C25" s="236" t="s">
        <v>145</v>
      </c>
      <c r="D25" s="237"/>
    </row>
    <row r="26" spans="1:4" ht="17.25" customHeight="1">
      <c r="A26" s="240"/>
      <c r="B26" s="240"/>
      <c r="C26" s="236" t="s">
        <v>146</v>
      </c>
      <c r="D26" s="237">
        <v>224.64</v>
      </c>
    </row>
    <row r="27" spans="1:4" ht="17.25" customHeight="1">
      <c r="A27" s="240"/>
      <c r="B27" s="240"/>
      <c r="C27" s="236" t="s">
        <v>147</v>
      </c>
      <c r="D27" s="237"/>
    </row>
    <row r="28" spans="1:4" ht="17.25" customHeight="1">
      <c r="A28" s="240"/>
      <c r="B28" s="240"/>
      <c r="C28" s="236" t="s">
        <v>148</v>
      </c>
      <c r="D28" s="237"/>
    </row>
    <row r="29" spans="1:4" ht="17.25" customHeight="1">
      <c r="A29" s="240"/>
      <c r="B29" s="240"/>
      <c r="C29" s="236" t="s">
        <v>149</v>
      </c>
      <c r="D29" s="237"/>
    </row>
    <row r="30" spans="1:4" ht="17.25" customHeight="1">
      <c r="A30" s="240"/>
      <c r="B30" s="240"/>
      <c r="C30" s="236" t="s">
        <v>150</v>
      </c>
      <c r="D30" s="237"/>
    </row>
    <row r="31" spans="1:4" ht="14.25" customHeight="1">
      <c r="A31" s="241"/>
      <c r="B31" s="239"/>
      <c r="C31" s="158" t="s">
        <v>151</v>
      </c>
      <c r="D31" s="239"/>
    </row>
    <row r="32" spans="1:4" ht="17.25" customHeight="1">
      <c r="A32" s="242" t="s">
        <v>152</v>
      </c>
      <c r="B32" s="243">
        <f>B7+B11</f>
        <v>4999.21</v>
      </c>
      <c r="C32" s="241" t="s">
        <v>49</v>
      </c>
      <c r="D32" s="244">
        <f>D7+D31</f>
        <v>4999.21</v>
      </c>
    </row>
  </sheetData>
  <sheetProtection/>
  <mergeCells count="8">
    <mergeCell ref="A2:D2"/>
    <mergeCell ref="A3:B3"/>
    <mergeCell ref="A4:B4"/>
    <mergeCell ref="C4:D4"/>
    <mergeCell ref="A5:A6"/>
    <mergeCell ref="B5:B6"/>
    <mergeCell ref="C5:C6"/>
    <mergeCell ref="D5:D6"/>
  </mergeCells>
  <printOptions horizontalCentered="1"/>
  <pageMargins left="0" right="0" top="0" bottom="0" header="0.3145833333333333" footer="0.3145833333333333"/>
  <pageSetup fitToHeight="1" fitToWidth="1" horizontalDpi="600" verticalDpi="600" orientation="landscape" paperSize="9" scale="85"/>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4"/>
  <sheetViews>
    <sheetView workbookViewId="0" topLeftCell="A1">
      <selection activeCell="A2" sqref="A2:G2"/>
    </sheetView>
  </sheetViews>
  <sheetFormatPr defaultColWidth="9.140625" defaultRowHeight="14.25" customHeight="1"/>
  <cols>
    <col min="1" max="1" width="20.140625" style="137" customWidth="1"/>
    <col min="2" max="2" width="33.00390625" style="137" customWidth="1"/>
    <col min="3" max="3" width="24.28125" style="1" customWidth="1"/>
    <col min="4" max="4" width="16.57421875" style="1" customWidth="1"/>
    <col min="5" max="7" width="24.28125" style="1" customWidth="1"/>
    <col min="8" max="8" width="9.140625" style="1" customWidth="1"/>
    <col min="9" max="16384" width="9.140625" style="1" customWidth="1"/>
  </cols>
  <sheetData>
    <row r="1" spans="4:7" ht="12" customHeight="1">
      <c r="D1" s="224"/>
      <c r="F1" s="60"/>
      <c r="G1" s="60" t="s">
        <v>153</v>
      </c>
    </row>
    <row r="2" spans="1:7" ht="39" customHeight="1">
      <c r="A2" s="141" t="s">
        <v>154</v>
      </c>
      <c r="B2" s="141"/>
      <c r="C2" s="141"/>
      <c r="D2" s="141"/>
      <c r="E2" s="141"/>
      <c r="F2" s="141"/>
      <c r="G2" s="141"/>
    </row>
    <row r="3" spans="1:7" ht="18" customHeight="1">
      <c r="A3" s="6" t="s">
        <v>2</v>
      </c>
      <c r="F3" s="126"/>
      <c r="G3" s="126" t="s">
        <v>3</v>
      </c>
    </row>
    <row r="4" spans="1:7" ht="20.25" customHeight="1">
      <c r="A4" s="204" t="s">
        <v>155</v>
      </c>
      <c r="B4" s="206"/>
      <c r="C4" s="66" t="s">
        <v>54</v>
      </c>
      <c r="D4" s="225" t="s">
        <v>75</v>
      </c>
      <c r="E4" s="226"/>
      <c r="F4" s="227"/>
      <c r="G4" s="228" t="s">
        <v>76</v>
      </c>
    </row>
    <row r="5" spans="1:7" ht="20.25" customHeight="1">
      <c r="A5" s="143" t="s">
        <v>73</v>
      </c>
      <c r="B5" s="143" t="s">
        <v>74</v>
      </c>
      <c r="C5" s="70"/>
      <c r="D5" s="74" t="s">
        <v>56</v>
      </c>
      <c r="E5" s="74" t="s">
        <v>156</v>
      </c>
      <c r="F5" s="74" t="s">
        <v>157</v>
      </c>
      <c r="G5" s="109"/>
    </row>
    <row r="6" spans="1:7" ht="13.5" customHeight="1">
      <c r="A6" s="143" t="s">
        <v>158</v>
      </c>
      <c r="B6" s="143" t="s">
        <v>159</v>
      </c>
      <c r="C6" s="143" t="s">
        <v>160</v>
      </c>
      <c r="D6" s="143" t="s">
        <v>161</v>
      </c>
      <c r="E6" s="143" t="s">
        <v>162</v>
      </c>
      <c r="F6" s="143" t="s">
        <v>163</v>
      </c>
      <c r="G6" s="143" t="s">
        <v>164</v>
      </c>
    </row>
    <row r="7" spans="1:7" ht="18" customHeight="1">
      <c r="A7" s="25" t="s">
        <v>84</v>
      </c>
      <c r="B7" s="25" t="s">
        <v>85</v>
      </c>
      <c r="C7" s="229">
        <f aca="true" t="shared" si="0" ref="C7:G8">C8</f>
        <v>4210.68</v>
      </c>
      <c r="D7" s="229">
        <f t="shared" si="0"/>
        <v>3954.28</v>
      </c>
      <c r="E7" s="229">
        <f t="shared" si="0"/>
        <v>3946.53</v>
      </c>
      <c r="F7" s="229">
        <f t="shared" si="0"/>
        <v>7.75</v>
      </c>
      <c r="G7" s="229">
        <f t="shared" si="0"/>
        <v>256.4</v>
      </c>
    </row>
    <row r="8" spans="1:7" ht="18" customHeight="1">
      <c r="A8" s="25" t="s">
        <v>86</v>
      </c>
      <c r="B8" s="25" t="s">
        <v>87</v>
      </c>
      <c r="C8" s="229">
        <f t="shared" si="0"/>
        <v>4210.68</v>
      </c>
      <c r="D8" s="229">
        <f t="shared" si="0"/>
        <v>3954.28</v>
      </c>
      <c r="E8" s="229">
        <f t="shared" si="0"/>
        <v>3946.53</v>
      </c>
      <c r="F8" s="229">
        <f t="shared" si="0"/>
        <v>7.75</v>
      </c>
      <c r="G8" s="229">
        <f t="shared" si="0"/>
        <v>256.4</v>
      </c>
    </row>
    <row r="9" spans="1:7" ht="18" customHeight="1">
      <c r="A9" s="25" t="s">
        <v>88</v>
      </c>
      <c r="B9" s="25" t="s">
        <v>89</v>
      </c>
      <c r="C9" s="229">
        <f>D9+G9</f>
        <v>4210.68</v>
      </c>
      <c r="D9" s="229">
        <f>E9+F9</f>
        <v>3954.28</v>
      </c>
      <c r="E9" s="229">
        <v>3946.53</v>
      </c>
      <c r="F9" s="229">
        <v>7.75</v>
      </c>
      <c r="G9" s="229">
        <v>256.4</v>
      </c>
    </row>
    <row r="10" spans="1:7" ht="18" customHeight="1">
      <c r="A10" s="25" t="s">
        <v>90</v>
      </c>
      <c r="B10" s="25" t="s">
        <v>91</v>
      </c>
      <c r="C10" s="229">
        <f>C11+C15</f>
        <v>338.82000000000005</v>
      </c>
      <c r="D10" s="229">
        <f>D11+D15</f>
        <v>338.82000000000005</v>
      </c>
      <c r="E10" s="229">
        <f>E11+E15</f>
        <v>328.06</v>
      </c>
      <c r="F10" s="229">
        <f>F11+F15</f>
        <v>10.76</v>
      </c>
      <c r="G10" s="229"/>
    </row>
    <row r="11" spans="1:7" ht="18" customHeight="1">
      <c r="A11" s="25" t="s">
        <v>92</v>
      </c>
      <c r="B11" s="25" t="s">
        <v>93</v>
      </c>
      <c r="C11" s="229">
        <f>C12+C13+C14</f>
        <v>336.65000000000003</v>
      </c>
      <c r="D11" s="229">
        <f>D12+D13+D14</f>
        <v>336.65000000000003</v>
      </c>
      <c r="E11" s="229">
        <f>E12+E13+E14</f>
        <v>325.89</v>
      </c>
      <c r="F11" s="229">
        <f>F12+F13+F14</f>
        <v>10.76</v>
      </c>
      <c r="G11" s="229"/>
    </row>
    <row r="12" spans="1:7" ht="18" customHeight="1">
      <c r="A12" s="25" t="s">
        <v>94</v>
      </c>
      <c r="B12" s="25" t="s">
        <v>95</v>
      </c>
      <c r="C12" s="229">
        <f>D12+G12</f>
        <v>44.1</v>
      </c>
      <c r="D12" s="229">
        <f>E12+F12</f>
        <v>44.1</v>
      </c>
      <c r="E12" s="229">
        <v>33.34</v>
      </c>
      <c r="F12" s="229">
        <v>10.76</v>
      </c>
      <c r="G12" s="229"/>
    </row>
    <row r="13" spans="1:7" ht="18" customHeight="1">
      <c r="A13" s="25" t="s">
        <v>96</v>
      </c>
      <c r="B13" s="25" t="s">
        <v>165</v>
      </c>
      <c r="C13" s="229">
        <f>D13+G13</f>
        <v>254.55</v>
      </c>
      <c r="D13" s="229">
        <f>E13+F13</f>
        <v>254.55</v>
      </c>
      <c r="E13" s="229">
        <v>254.55</v>
      </c>
      <c r="F13" s="229"/>
      <c r="G13" s="229"/>
    </row>
    <row r="14" spans="1:7" ht="18" customHeight="1">
      <c r="A14" s="25" t="s">
        <v>98</v>
      </c>
      <c r="B14" s="25" t="s">
        <v>99</v>
      </c>
      <c r="C14" s="229">
        <f>D14+G14</f>
        <v>38</v>
      </c>
      <c r="D14" s="229">
        <f>E14+F14</f>
        <v>38</v>
      </c>
      <c r="E14" s="229">
        <v>38</v>
      </c>
      <c r="F14" s="229"/>
      <c r="G14" s="229"/>
    </row>
    <row r="15" spans="1:7" ht="18" customHeight="1">
      <c r="A15" s="25" t="s">
        <v>100</v>
      </c>
      <c r="B15" s="25" t="s">
        <v>101</v>
      </c>
      <c r="C15" s="229">
        <f>C16</f>
        <v>2.17</v>
      </c>
      <c r="D15" s="229">
        <f>D16</f>
        <v>2.17</v>
      </c>
      <c r="E15" s="229">
        <f>E16</f>
        <v>2.17</v>
      </c>
      <c r="F15" s="229"/>
      <c r="G15" s="229"/>
    </row>
    <row r="16" spans="1:7" ht="18" customHeight="1">
      <c r="A16" s="25" t="s">
        <v>102</v>
      </c>
      <c r="B16" s="25" t="s">
        <v>103</v>
      </c>
      <c r="C16" s="229">
        <f aca="true" t="shared" si="1" ref="C16:C22">D16+G16</f>
        <v>2.17</v>
      </c>
      <c r="D16" s="229">
        <f aca="true" t="shared" si="2" ref="D16:D22">E16+F16</f>
        <v>2.17</v>
      </c>
      <c r="E16" s="229">
        <v>2.17</v>
      </c>
      <c r="F16" s="229"/>
      <c r="G16" s="229"/>
    </row>
    <row r="17" spans="1:7" ht="18" customHeight="1">
      <c r="A17" s="25" t="s">
        <v>104</v>
      </c>
      <c r="B17" s="25" t="s">
        <v>105</v>
      </c>
      <c r="C17" s="229">
        <f t="shared" si="1"/>
        <v>225.07000000000002</v>
      </c>
      <c r="D17" s="229">
        <f t="shared" si="2"/>
        <v>225.07000000000002</v>
      </c>
      <c r="E17" s="229">
        <f>E18</f>
        <v>225.07000000000002</v>
      </c>
      <c r="F17" s="229"/>
      <c r="G17" s="229"/>
    </row>
    <row r="18" spans="1:7" ht="18" customHeight="1">
      <c r="A18" s="25" t="s">
        <v>106</v>
      </c>
      <c r="B18" s="25" t="s">
        <v>107</v>
      </c>
      <c r="C18" s="229">
        <f t="shared" si="1"/>
        <v>225.07000000000002</v>
      </c>
      <c r="D18" s="229">
        <f t="shared" si="2"/>
        <v>225.07000000000002</v>
      </c>
      <c r="E18" s="229">
        <f>E19+E20</f>
        <v>225.07000000000002</v>
      </c>
      <c r="F18" s="229"/>
      <c r="G18" s="229"/>
    </row>
    <row r="19" spans="1:7" ht="18" customHeight="1">
      <c r="A19" s="25" t="s">
        <v>108</v>
      </c>
      <c r="B19" s="25" t="s">
        <v>109</v>
      </c>
      <c r="C19" s="229">
        <f t="shared" si="1"/>
        <v>221.99</v>
      </c>
      <c r="D19" s="229">
        <f t="shared" si="2"/>
        <v>221.99</v>
      </c>
      <c r="E19" s="229">
        <v>221.99</v>
      </c>
      <c r="F19" s="229"/>
      <c r="G19" s="229"/>
    </row>
    <row r="20" spans="1:7" ht="18" customHeight="1">
      <c r="A20" s="25" t="s">
        <v>110</v>
      </c>
      <c r="B20" s="25" t="s">
        <v>111</v>
      </c>
      <c r="C20" s="229">
        <f t="shared" si="1"/>
        <v>3.08</v>
      </c>
      <c r="D20" s="229">
        <f t="shared" si="2"/>
        <v>3.08</v>
      </c>
      <c r="E20" s="229">
        <v>3.08</v>
      </c>
      <c r="F20" s="229"/>
      <c r="G20" s="229"/>
    </row>
    <row r="21" spans="1:7" ht="18" customHeight="1">
      <c r="A21" s="25" t="s">
        <v>112</v>
      </c>
      <c r="B21" s="25" t="s">
        <v>113</v>
      </c>
      <c r="C21" s="229">
        <f t="shared" si="1"/>
        <v>224.64</v>
      </c>
      <c r="D21" s="229">
        <f t="shared" si="2"/>
        <v>224.64</v>
      </c>
      <c r="E21" s="229">
        <f>E22</f>
        <v>224.64</v>
      </c>
      <c r="F21" s="229"/>
      <c r="G21" s="229"/>
    </row>
    <row r="22" spans="1:7" ht="18" customHeight="1">
      <c r="A22" s="25" t="s">
        <v>114</v>
      </c>
      <c r="B22" s="25" t="s">
        <v>115</v>
      </c>
      <c r="C22" s="229">
        <f t="shared" si="1"/>
        <v>224.64</v>
      </c>
      <c r="D22" s="229">
        <f t="shared" si="2"/>
        <v>224.64</v>
      </c>
      <c r="E22" s="229">
        <f>E23</f>
        <v>224.64</v>
      </c>
      <c r="F22" s="229"/>
      <c r="G22" s="229"/>
    </row>
    <row r="23" spans="1:7" ht="18" customHeight="1">
      <c r="A23" s="25" t="s">
        <v>116</v>
      </c>
      <c r="B23" s="25" t="s">
        <v>117</v>
      </c>
      <c r="C23" s="229">
        <f>D23</f>
        <v>224.64</v>
      </c>
      <c r="D23" s="229">
        <f>E23</f>
        <v>224.64</v>
      </c>
      <c r="E23" s="230">
        <v>224.64</v>
      </c>
      <c r="F23" s="230" t="s">
        <v>45</v>
      </c>
      <c r="G23" s="230" t="s">
        <v>45</v>
      </c>
    </row>
    <row r="24" spans="1:7" ht="18" customHeight="1">
      <c r="A24" s="75" t="s">
        <v>118</v>
      </c>
      <c r="B24" s="147" t="s">
        <v>118</v>
      </c>
      <c r="C24" s="229">
        <f>C7+C10+C17+C21</f>
        <v>4999.21</v>
      </c>
      <c r="D24" s="229">
        <f>D7+D10+D17+D21</f>
        <v>4742.81</v>
      </c>
      <c r="E24" s="229">
        <f>E7+E10+E17+E21</f>
        <v>4724.3</v>
      </c>
      <c r="F24" s="229">
        <f>F7+F10+F17+F21</f>
        <v>18.509999999999998</v>
      </c>
      <c r="G24" s="229">
        <f>G7+G10+G17+G21</f>
        <v>256.4</v>
      </c>
    </row>
  </sheetData>
  <sheetProtection/>
  <mergeCells count="7">
    <mergeCell ref="A2:G2"/>
    <mergeCell ref="A3:E3"/>
    <mergeCell ref="A4:B4"/>
    <mergeCell ref="D4:F4"/>
    <mergeCell ref="A24:B24"/>
    <mergeCell ref="C4:C5"/>
    <mergeCell ref="G4:G5"/>
  </mergeCells>
  <printOptions horizontalCentered="1"/>
  <pageMargins left="0" right="0" top="0" bottom="0" header="0.3145833333333333" footer="0.3145833333333333"/>
  <pageSetup fitToHeight="1" fitToWidth="1" horizontalDpi="600" verticalDpi="600" orientation="landscape" paperSize="9" scale="88"/>
  <headerFooter>
    <oddFooter>&amp;C&amp;"-"&amp;16-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Z117"/>
  <sheetViews>
    <sheetView zoomScaleSheetLayoutView="100" workbookViewId="0" topLeftCell="G1">
      <pane ySplit="7" topLeftCell="A92" activePane="bottomLeft" state="frozen"/>
      <selection pane="bottomLeft" activeCell="Q94" sqref="Q94"/>
    </sheetView>
  </sheetViews>
  <sheetFormatPr defaultColWidth="8.7109375" defaultRowHeight="12.75"/>
  <cols>
    <col min="3" max="3" width="32.57421875" style="0" customWidth="1"/>
    <col min="16" max="16" width="32.7109375" style="0" customWidth="1"/>
  </cols>
  <sheetData>
    <row r="1" spans="1:26" s="194" customFormat="1" ht="12">
      <c r="A1" s="197"/>
      <c r="B1" s="198"/>
      <c r="C1" s="197"/>
      <c r="D1" s="197"/>
      <c r="E1" s="199"/>
      <c r="F1" s="199"/>
      <c r="G1" s="199"/>
      <c r="H1" s="199"/>
      <c r="I1" s="199"/>
      <c r="J1" s="199"/>
      <c r="K1" s="199"/>
      <c r="L1" s="199"/>
      <c r="M1" s="199"/>
      <c r="N1" s="197"/>
      <c r="O1" s="198"/>
      <c r="P1" s="197"/>
      <c r="Q1" s="197"/>
      <c r="R1" s="199"/>
      <c r="S1" s="199"/>
      <c r="T1" s="199"/>
      <c r="U1" s="199"/>
      <c r="V1" s="199"/>
      <c r="W1" s="37"/>
      <c r="X1" s="199"/>
      <c r="Z1" s="60" t="s">
        <v>166</v>
      </c>
    </row>
    <row r="2" spans="1:26" s="194" customFormat="1" ht="39" customHeight="1">
      <c r="A2" s="52" t="s">
        <v>167</v>
      </c>
      <c r="B2" s="52"/>
      <c r="C2" s="52"/>
      <c r="D2" s="52"/>
      <c r="E2" s="52"/>
      <c r="F2" s="52"/>
      <c r="G2" s="52"/>
      <c r="H2" s="52"/>
      <c r="I2" s="52"/>
      <c r="J2" s="52"/>
      <c r="K2" s="52"/>
      <c r="L2" s="52"/>
      <c r="M2" s="52"/>
      <c r="N2" s="52"/>
      <c r="O2" s="52"/>
      <c r="P2" s="52"/>
      <c r="Q2" s="52"/>
      <c r="R2" s="52"/>
      <c r="S2" s="52"/>
      <c r="T2" s="52"/>
      <c r="U2" s="52"/>
      <c r="V2" s="52"/>
      <c r="W2" s="52"/>
      <c r="X2" s="211"/>
      <c r="Y2" s="211"/>
      <c r="Z2" s="211"/>
    </row>
    <row r="3" spans="1:26" s="195" customFormat="1" ht="19.5" customHeight="1">
      <c r="A3" s="84" t="s">
        <v>2</v>
      </c>
      <c r="B3" s="200"/>
      <c r="C3" s="201"/>
      <c r="D3" s="202"/>
      <c r="E3" s="203"/>
      <c r="F3" s="203"/>
      <c r="G3" s="203"/>
      <c r="H3" s="203"/>
      <c r="I3" s="203"/>
      <c r="J3" s="203"/>
      <c r="K3" s="202"/>
      <c r="L3" s="202"/>
      <c r="M3" s="202"/>
      <c r="N3" s="201"/>
      <c r="O3" s="200"/>
      <c r="P3" s="201"/>
      <c r="Q3" s="202"/>
      <c r="R3" s="203"/>
      <c r="S3" s="203"/>
      <c r="T3" s="203"/>
      <c r="U3" s="203"/>
      <c r="V3" s="203"/>
      <c r="W3" s="121"/>
      <c r="X3" s="121"/>
      <c r="Y3" s="121"/>
      <c r="Z3" s="121" t="s">
        <v>3</v>
      </c>
    </row>
    <row r="4" spans="1:26" s="195" customFormat="1" ht="19.5" customHeight="1">
      <c r="A4" s="67" t="s">
        <v>5</v>
      </c>
      <c r="B4" s="68"/>
      <c r="C4" s="68"/>
      <c r="D4" s="68"/>
      <c r="E4" s="68"/>
      <c r="F4" s="68"/>
      <c r="G4" s="68"/>
      <c r="H4" s="68"/>
      <c r="I4" s="68"/>
      <c r="J4" s="68"/>
      <c r="K4" s="68"/>
      <c r="L4" s="68"/>
      <c r="M4" s="142"/>
      <c r="N4" s="67" t="s">
        <v>5</v>
      </c>
      <c r="O4" s="68"/>
      <c r="P4" s="68"/>
      <c r="Q4" s="68"/>
      <c r="R4" s="68"/>
      <c r="S4" s="68"/>
      <c r="T4" s="68"/>
      <c r="U4" s="68"/>
      <c r="V4" s="68"/>
      <c r="W4" s="68"/>
      <c r="X4" s="68"/>
      <c r="Y4" s="68"/>
      <c r="Z4" s="142"/>
    </row>
    <row r="5" spans="1:26" s="195" customFormat="1" ht="21.75" customHeight="1">
      <c r="A5" s="204" t="s">
        <v>168</v>
      </c>
      <c r="B5" s="205"/>
      <c r="C5" s="206"/>
      <c r="D5" s="66" t="s">
        <v>54</v>
      </c>
      <c r="E5" s="67" t="s">
        <v>57</v>
      </c>
      <c r="F5" s="68"/>
      <c r="G5" s="142"/>
      <c r="H5" s="67" t="s">
        <v>58</v>
      </c>
      <c r="I5" s="68"/>
      <c r="J5" s="142"/>
      <c r="K5" s="67" t="s">
        <v>59</v>
      </c>
      <c r="L5" s="68"/>
      <c r="M5" s="142"/>
      <c r="N5" s="204" t="s">
        <v>169</v>
      </c>
      <c r="O5" s="205"/>
      <c r="P5" s="206"/>
      <c r="Q5" s="66" t="s">
        <v>54</v>
      </c>
      <c r="R5" s="212" t="s">
        <v>57</v>
      </c>
      <c r="S5" s="213"/>
      <c r="T5" s="214"/>
      <c r="U5" s="212" t="s">
        <v>58</v>
      </c>
      <c r="V5" s="213"/>
      <c r="W5" s="142"/>
      <c r="X5" s="67" t="s">
        <v>59</v>
      </c>
      <c r="Y5" s="68"/>
      <c r="Z5" s="214"/>
    </row>
    <row r="6" spans="1:26" s="195" customFormat="1" ht="17.25" customHeight="1">
      <c r="A6" s="143" t="s">
        <v>170</v>
      </c>
      <c r="B6" s="143" t="s">
        <v>171</v>
      </c>
      <c r="C6" s="143" t="s">
        <v>74</v>
      </c>
      <c r="D6" s="70"/>
      <c r="E6" s="74" t="s">
        <v>56</v>
      </c>
      <c r="F6" s="74" t="s">
        <v>75</v>
      </c>
      <c r="G6" s="74" t="s">
        <v>76</v>
      </c>
      <c r="H6" s="74" t="s">
        <v>56</v>
      </c>
      <c r="I6" s="74" t="s">
        <v>75</v>
      </c>
      <c r="J6" s="74" t="s">
        <v>76</v>
      </c>
      <c r="K6" s="74" t="s">
        <v>56</v>
      </c>
      <c r="L6" s="74" t="s">
        <v>75</v>
      </c>
      <c r="M6" s="74" t="s">
        <v>76</v>
      </c>
      <c r="N6" s="143" t="s">
        <v>170</v>
      </c>
      <c r="O6" s="143" t="s">
        <v>171</v>
      </c>
      <c r="P6" s="143" t="s">
        <v>74</v>
      </c>
      <c r="Q6" s="70"/>
      <c r="R6" s="74" t="s">
        <v>56</v>
      </c>
      <c r="S6" s="74" t="s">
        <v>75</v>
      </c>
      <c r="T6" s="74" t="s">
        <v>76</v>
      </c>
      <c r="U6" s="74" t="s">
        <v>56</v>
      </c>
      <c r="V6" s="74" t="s">
        <v>75</v>
      </c>
      <c r="W6" s="74" t="s">
        <v>76</v>
      </c>
      <c r="X6" s="74" t="s">
        <v>56</v>
      </c>
      <c r="Y6" s="74" t="s">
        <v>75</v>
      </c>
      <c r="Z6" s="56" t="s">
        <v>76</v>
      </c>
    </row>
    <row r="7" spans="1:26" s="195" customFormat="1" ht="18" customHeight="1">
      <c r="A7" s="143" t="s">
        <v>158</v>
      </c>
      <c r="B7" s="143" t="s">
        <v>159</v>
      </c>
      <c r="C7" s="143" t="s">
        <v>160</v>
      </c>
      <c r="D7" s="143" t="s">
        <v>161</v>
      </c>
      <c r="E7" s="207" t="s">
        <v>162</v>
      </c>
      <c r="F7" s="207" t="s">
        <v>163</v>
      </c>
      <c r="G7" s="207" t="s">
        <v>164</v>
      </c>
      <c r="H7" s="207" t="s">
        <v>172</v>
      </c>
      <c r="I7" s="207" t="s">
        <v>173</v>
      </c>
      <c r="J7" s="207" t="s">
        <v>174</v>
      </c>
      <c r="K7" s="207" t="s">
        <v>175</v>
      </c>
      <c r="L7" s="207" t="s">
        <v>176</v>
      </c>
      <c r="M7" s="207" t="s">
        <v>177</v>
      </c>
      <c r="N7" s="207" t="s">
        <v>178</v>
      </c>
      <c r="O7" s="207" t="s">
        <v>179</v>
      </c>
      <c r="P7" s="207" t="s">
        <v>180</v>
      </c>
      <c r="Q7" s="207" t="s">
        <v>181</v>
      </c>
      <c r="R7" s="207" t="s">
        <v>182</v>
      </c>
      <c r="S7" s="207" t="s">
        <v>183</v>
      </c>
      <c r="T7" s="207" t="s">
        <v>184</v>
      </c>
      <c r="U7" s="207" t="s">
        <v>185</v>
      </c>
      <c r="V7" s="207" t="s">
        <v>186</v>
      </c>
      <c r="W7" s="207" t="s">
        <v>187</v>
      </c>
      <c r="X7" s="207" t="s">
        <v>188</v>
      </c>
      <c r="Y7" s="217">
        <v>25</v>
      </c>
      <c r="Z7" s="147">
        <v>26</v>
      </c>
    </row>
    <row r="8" spans="1:26" s="196" customFormat="1" ht="15" customHeight="1">
      <c r="A8" s="208" t="s">
        <v>189</v>
      </c>
      <c r="B8" s="208" t="s">
        <v>45</v>
      </c>
      <c r="C8" s="208" t="s">
        <v>190</v>
      </c>
      <c r="D8" s="209"/>
      <c r="E8" s="209"/>
      <c r="F8" s="209"/>
      <c r="G8" s="209"/>
      <c r="H8" s="209"/>
      <c r="I8" s="209"/>
      <c r="J8" s="209"/>
      <c r="K8" s="209"/>
      <c r="L8" s="209"/>
      <c r="M8" s="209"/>
      <c r="N8" s="208" t="s">
        <v>191</v>
      </c>
      <c r="O8" s="208" t="s">
        <v>45</v>
      </c>
      <c r="P8" s="208" t="s">
        <v>192</v>
      </c>
      <c r="Q8" s="209">
        <f>R8</f>
        <v>4678.789999999999</v>
      </c>
      <c r="R8" s="209">
        <f>S8+T8</f>
        <v>4678.789999999999</v>
      </c>
      <c r="S8" s="209">
        <f>SUM(S9:S21)</f>
        <v>4678.789999999999</v>
      </c>
      <c r="T8" s="209"/>
      <c r="U8" s="209"/>
      <c r="V8" s="209"/>
      <c r="W8" s="209"/>
      <c r="X8" s="209"/>
      <c r="Y8" s="209"/>
      <c r="Z8" s="218"/>
    </row>
    <row r="9" spans="1:26" ht="15" customHeight="1">
      <c r="A9" s="208" t="s">
        <v>45</v>
      </c>
      <c r="B9" s="208" t="s">
        <v>193</v>
      </c>
      <c r="C9" s="208" t="s">
        <v>194</v>
      </c>
      <c r="D9" s="209"/>
      <c r="E9" s="209"/>
      <c r="F9" s="209"/>
      <c r="G9" s="209"/>
      <c r="H9" s="209"/>
      <c r="I9" s="209"/>
      <c r="J9" s="152"/>
      <c r="K9" s="210"/>
      <c r="L9" s="210"/>
      <c r="M9" s="210"/>
      <c r="N9" s="208" t="s">
        <v>45</v>
      </c>
      <c r="O9" s="208" t="s">
        <v>193</v>
      </c>
      <c r="P9" s="208" t="s">
        <v>195</v>
      </c>
      <c r="Q9" s="209">
        <v>900.47</v>
      </c>
      <c r="R9" s="209">
        <f>S9+T9</f>
        <v>900.47</v>
      </c>
      <c r="S9" s="209">
        <v>900.47</v>
      </c>
      <c r="T9" s="152"/>
      <c r="U9" s="152"/>
      <c r="V9" s="152"/>
      <c r="W9" s="210"/>
      <c r="X9" s="210"/>
      <c r="Y9" s="210"/>
      <c r="Z9" s="152"/>
    </row>
    <row r="10" spans="1:26" ht="12.75">
      <c r="A10" s="208" t="s">
        <v>45</v>
      </c>
      <c r="B10" s="208" t="s">
        <v>196</v>
      </c>
      <c r="C10" s="208" t="s">
        <v>197</v>
      </c>
      <c r="D10" s="209"/>
      <c r="E10" s="209"/>
      <c r="F10" s="209"/>
      <c r="G10" s="209"/>
      <c r="H10" s="209"/>
      <c r="I10" s="209"/>
      <c r="J10" s="152"/>
      <c r="K10" s="210"/>
      <c r="L10" s="210"/>
      <c r="M10" s="210"/>
      <c r="N10" s="208" t="s">
        <v>45</v>
      </c>
      <c r="O10" s="208" t="s">
        <v>196</v>
      </c>
      <c r="P10" s="208" t="s">
        <v>198</v>
      </c>
      <c r="Q10" s="209">
        <v>325.84</v>
      </c>
      <c r="R10" s="209">
        <f aca="true" t="shared" si="0" ref="R10:R21">S10+T10</f>
        <v>325.84</v>
      </c>
      <c r="S10" s="209">
        <v>325.84</v>
      </c>
      <c r="T10" s="152"/>
      <c r="U10" s="152"/>
      <c r="V10" s="152"/>
      <c r="W10" s="210"/>
      <c r="X10" s="210"/>
      <c r="Y10" s="210"/>
      <c r="Z10" s="152"/>
    </row>
    <row r="11" spans="1:26" ht="12.75">
      <c r="A11" s="208" t="s">
        <v>45</v>
      </c>
      <c r="B11" s="208" t="s">
        <v>199</v>
      </c>
      <c r="C11" s="208" t="s">
        <v>200</v>
      </c>
      <c r="D11" s="209"/>
      <c r="E11" s="209" t="s">
        <v>45</v>
      </c>
      <c r="F11" s="209"/>
      <c r="G11" s="209"/>
      <c r="H11" s="209" t="s">
        <v>45</v>
      </c>
      <c r="I11" s="209"/>
      <c r="J11" s="152"/>
      <c r="K11" s="210"/>
      <c r="L11" s="210"/>
      <c r="M11" s="210"/>
      <c r="N11" s="208" t="s">
        <v>45</v>
      </c>
      <c r="O11" s="208" t="s">
        <v>199</v>
      </c>
      <c r="P11" s="208" t="s">
        <v>201</v>
      </c>
      <c r="Q11" s="209"/>
      <c r="R11" s="209"/>
      <c r="S11" s="209"/>
      <c r="T11" s="152"/>
      <c r="U11" s="152"/>
      <c r="V11" s="152"/>
      <c r="W11" s="210"/>
      <c r="X11" s="210"/>
      <c r="Y11" s="210"/>
      <c r="Z11" s="152"/>
    </row>
    <row r="12" spans="1:26" ht="12.75">
      <c r="A12" s="208" t="s">
        <v>45</v>
      </c>
      <c r="B12" s="208" t="s">
        <v>202</v>
      </c>
      <c r="C12" s="208" t="s">
        <v>203</v>
      </c>
      <c r="D12" s="209"/>
      <c r="E12" s="209" t="s">
        <v>45</v>
      </c>
      <c r="F12" s="209"/>
      <c r="G12" s="209"/>
      <c r="H12" s="209" t="s">
        <v>45</v>
      </c>
      <c r="I12" s="209"/>
      <c r="J12" s="152"/>
      <c r="K12" s="210"/>
      <c r="L12" s="210"/>
      <c r="M12" s="210"/>
      <c r="N12" s="208" t="s">
        <v>45</v>
      </c>
      <c r="O12" s="208" t="s">
        <v>204</v>
      </c>
      <c r="P12" s="208" t="s">
        <v>205</v>
      </c>
      <c r="Q12" s="209"/>
      <c r="R12" s="209"/>
      <c r="S12" s="209" t="s">
        <v>45</v>
      </c>
      <c r="T12" s="152"/>
      <c r="U12" s="152"/>
      <c r="V12" s="152"/>
      <c r="W12" s="210"/>
      <c r="X12" s="210"/>
      <c r="Y12" s="210"/>
      <c r="Z12" s="152"/>
    </row>
    <row r="13" spans="1:26" ht="12.75">
      <c r="A13" s="208" t="s">
        <v>206</v>
      </c>
      <c r="B13" s="208" t="s">
        <v>45</v>
      </c>
      <c r="C13" s="208" t="s">
        <v>207</v>
      </c>
      <c r="D13" s="209"/>
      <c r="E13" s="209" t="s">
        <v>45</v>
      </c>
      <c r="F13" s="209"/>
      <c r="G13" s="209"/>
      <c r="H13" s="209" t="s">
        <v>45</v>
      </c>
      <c r="I13" s="209"/>
      <c r="J13" s="152"/>
      <c r="K13" s="210"/>
      <c r="L13" s="210"/>
      <c r="M13" s="210"/>
      <c r="N13" s="208" t="s">
        <v>45</v>
      </c>
      <c r="O13" s="208" t="s">
        <v>208</v>
      </c>
      <c r="P13" s="208" t="s">
        <v>209</v>
      </c>
      <c r="Q13" s="209">
        <v>637.3</v>
      </c>
      <c r="R13" s="209">
        <f t="shared" si="0"/>
        <v>637.3</v>
      </c>
      <c r="S13" s="209">
        <v>637.3</v>
      </c>
      <c r="T13" s="152"/>
      <c r="U13" s="152"/>
      <c r="V13" s="152"/>
      <c r="W13" s="210"/>
      <c r="X13" s="210"/>
      <c r="Y13" s="210"/>
      <c r="Z13" s="152"/>
    </row>
    <row r="14" spans="1:26" ht="12.75">
      <c r="A14" s="208" t="s">
        <v>45</v>
      </c>
      <c r="B14" s="208" t="s">
        <v>193</v>
      </c>
      <c r="C14" s="208" t="s">
        <v>210</v>
      </c>
      <c r="D14" s="209"/>
      <c r="E14" s="209" t="s">
        <v>45</v>
      </c>
      <c r="F14" s="209"/>
      <c r="G14" s="209"/>
      <c r="H14" s="209" t="s">
        <v>45</v>
      </c>
      <c r="I14" s="209"/>
      <c r="J14" s="152"/>
      <c r="K14" s="210"/>
      <c r="L14" s="210"/>
      <c r="M14" s="210"/>
      <c r="N14" s="208" t="s">
        <v>45</v>
      </c>
      <c r="O14" s="208" t="s">
        <v>211</v>
      </c>
      <c r="P14" s="208" t="s">
        <v>212</v>
      </c>
      <c r="Q14" s="209">
        <v>254.55</v>
      </c>
      <c r="R14" s="209">
        <f t="shared" si="0"/>
        <v>254.55</v>
      </c>
      <c r="S14" s="209">
        <v>254.55</v>
      </c>
      <c r="T14" s="152"/>
      <c r="U14" s="152"/>
      <c r="V14" s="152"/>
      <c r="W14" s="210"/>
      <c r="X14" s="210"/>
      <c r="Y14" s="210"/>
      <c r="Z14" s="152"/>
    </row>
    <row r="15" spans="1:26" ht="12.75">
      <c r="A15" s="208" t="s">
        <v>45</v>
      </c>
      <c r="B15" s="208" t="s">
        <v>196</v>
      </c>
      <c r="C15" s="208" t="s">
        <v>213</v>
      </c>
      <c r="D15" s="209"/>
      <c r="E15" s="209" t="s">
        <v>45</v>
      </c>
      <c r="F15" s="209"/>
      <c r="G15" s="209"/>
      <c r="H15" s="209" t="s">
        <v>45</v>
      </c>
      <c r="I15" s="209"/>
      <c r="J15" s="152"/>
      <c r="K15" s="210"/>
      <c r="L15" s="210"/>
      <c r="M15" s="210"/>
      <c r="N15" s="208" t="s">
        <v>45</v>
      </c>
      <c r="O15" s="208" t="s">
        <v>214</v>
      </c>
      <c r="P15" s="208" t="s">
        <v>215</v>
      </c>
      <c r="Q15" s="209">
        <v>38</v>
      </c>
      <c r="R15" s="209">
        <f t="shared" si="0"/>
        <v>38</v>
      </c>
      <c r="S15" s="209">
        <v>38</v>
      </c>
      <c r="T15" s="152"/>
      <c r="U15" s="152"/>
      <c r="V15" s="152"/>
      <c r="W15" s="210"/>
      <c r="X15" s="210"/>
      <c r="Y15" s="210"/>
      <c r="Z15" s="152"/>
    </row>
    <row r="16" spans="1:26" ht="12.75">
      <c r="A16" s="208" t="s">
        <v>45</v>
      </c>
      <c r="B16" s="208" t="s">
        <v>199</v>
      </c>
      <c r="C16" s="208" t="s">
        <v>216</v>
      </c>
      <c r="D16" s="209"/>
      <c r="E16" s="209" t="s">
        <v>45</v>
      </c>
      <c r="F16" s="209"/>
      <c r="G16" s="209"/>
      <c r="H16" s="209" t="s">
        <v>45</v>
      </c>
      <c r="I16" s="209"/>
      <c r="J16" s="152"/>
      <c r="K16" s="210"/>
      <c r="L16" s="210"/>
      <c r="M16" s="210"/>
      <c r="N16" s="208" t="s">
        <v>45</v>
      </c>
      <c r="O16" s="208" t="s">
        <v>174</v>
      </c>
      <c r="P16" s="208" t="s">
        <v>217</v>
      </c>
      <c r="Q16" s="209">
        <v>211.99</v>
      </c>
      <c r="R16" s="209">
        <f t="shared" si="0"/>
        <v>211.99</v>
      </c>
      <c r="S16" s="209">
        <v>211.99</v>
      </c>
      <c r="T16" s="152"/>
      <c r="U16" s="152"/>
      <c r="V16" s="152"/>
      <c r="W16" s="210"/>
      <c r="X16" s="210"/>
      <c r="Y16" s="210"/>
      <c r="Z16" s="152"/>
    </row>
    <row r="17" spans="1:26" ht="12.75">
      <c r="A17" s="208" t="s">
        <v>45</v>
      </c>
      <c r="B17" s="208" t="s">
        <v>218</v>
      </c>
      <c r="C17" s="208" t="s">
        <v>219</v>
      </c>
      <c r="D17" s="209"/>
      <c r="E17" s="209" t="s">
        <v>45</v>
      </c>
      <c r="F17" s="209"/>
      <c r="G17" s="209"/>
      <c r="H17" s="209" t="s">
        <v>45</v>
      </c>
      <c r="I17" s="209"/>
      <c r="J17" s="152"/>
      <c r="K17" s="210"/>
      <c r="L17" s="210"/>
      <c r="M17" s="210"/>
      <c r="N17" s="208" t="s">
        <v>45</v>
      </c>
      <c r="O17" s="208" t="s">
        <v>175</v>
      </c>
      <c r="P17" s="208" t="s">
        <v>220</v>
      </c>
      <c r="Q17" s="209"/>
      <c r="R17" s="209">
        <f t="shared" si="0"/>
        <v>0</v>
      </c>
      <c r="S17" s="209"/>
      <c r="T17" s="152"/>
      <c r="U17" s="152"/>
      <c r="V17" s="152"/>
      <c r="W17" s="210"/>
      <c r="X17" s="210"/>
      <c r="Y17" s="210"/>
      <c r="Z17" s="152"/>
    </row>
    <row r="18" spans="1:26" ht="12.75">
      <c r="A18" s="208" t="s">
        <v>45</v>
      </c>
      <c r="B18" s="208" t="s">
        <v>221</v>
      </c>
      <c r="C18" s="208" t="s">
        <v>222</v>
      </c>
      <c r="D18" s="209"/>
      <c r="E18" s="209" t="s">
        <v>45</v>
      </c>
      <c r="F18" s="209"/>
      <c r="G18" s="209"/>
      <c r="H18" s="209" t="s">
        <v>45</v>
      </c>
      <c r="I18" s="209"/>
      <c r="J18" s="152"/>
      <c r="K18" s="210"/>
      <c r="L18" s="210"/>
      <c r="M18" s="210"/>
      <c r="N18" s="208" t="s">
        <v>45</v>
      </c>
      <c r="O18" s="208" t="s">
        <v>176</v>
      </c>
      <c r="P18" s="208" t="s">
        <v>223</v>
      </c>
      <c r="Q18" s="209">
        <v>3.08</v>
      </c>
      <c r="R18" s="209">
        <f t="shared" si="0"/>
        <v>3.08</v>
      </c>
      <c r="S18" s="209">
        <v>3.08</v>
      </c>
      <c r="T18" s="152"/>
      <c r="U18" s="152"/>
      <c r="V18" s="152"/>
      <c r="W18" s="210"/>
      <c r="X18" s="210"/>
      <c r="Y18" s="210"/>
      <c r="Z18" s="152"/>
    </row>
    <row r="19" spans="1:26" ht="12.75">
      <c r="A19" s="208" t="s">
        <v>45</v>
      </c>
      <c r="B19" s="208" t="s">
        <v>204</v>
      </c>
      <c r="C19" s="208" t="s">
        <v>224</v>
      </c>
      <c r="D19" s="209"/>
      <c r="E19" s="209" t="s">
        <v>45</v>
      </c>
      <c r="F19" s="209"/>
      <c r="G19" s="209"/>
      <c r="H19" s="209" t="s">
        <v>45</v>
      </c>
      <c r="I19" s="209"/>
      <c r="J19" s="152"/>
      <c r="K19" s="210"/>
      <c r="L19" s="210"/>
      <c r="M19" s="210"/>
      <c r="N19" s="208" t="s">
        <v>45</v>
      </c>
      <c r="O19" s="208" t="s">
        <v>177</v>
      </c>
      <c r="P19" s="208" t="s">
        <v>200</v>
      </c>
      <c r="Q19" s="209">
        <v>224.64</v>
      </c>
      <c r="R19" s="209">
        <f t="shared" si="0"/>
        <v>224.64</v>
      </c>
      <c r="S19" s="209">
        <v>224.64</v>
      </c>
      <c r="T19" s="152"/>
      <c r="U19" s="152"/>
      <c r="V19" s="152"/>
      <c r="W19" s="210"/>
      <c r="X19" s="210"/>
      <c r="Y19" s="210"/>
      <c r="Z19" s="152"/>
    </row>
    <row r="20" spans="1:26" ht="12.75">
      <c r="A20" s="208" t="s">
        <v>45</v>
      </c>
      <c r="B20" s="208" t="s">
        <v>208</v>
      </c>
      <c r="C20" s="208" t="s">
        <v>225</v>
      </c>
      <c r="D20" s="209"/>
      <c r="E20" s="209" t="s">
        <v>45</v>
      </c>
      <c r="F20" s="209"/>
      <c r="G20" s="209"/>
      <c r="H20" s="209" t="s">
        <v>45</v>
      </c>
      <c r="I20" s="209"/>
      <c r="J20" s="152"/>
      <c r="K20" s="210"/>
      <c r="L20" s="210"/>
      <c r="M20" s="210"/>
      <c r="N20" s="208" t="s">
        <v>45</v>
      </c>
      <c r="O20" s="208" t="s">
        <v>178</v>
      </c>
      <c r="P20" s="208" t="s">
        <v>226</v>
      </c>
      <c r="Q20" s="209"/>
      <c r="R20" s="209"/>
      <c r="S20" s="209" t="s">
        <v>45</v>
      </c>
      <c r="T20" s="152"/>
      <c r="U20" s="152"/>
      <c r="V20" s="152"/>
      <c r="W20" s="210"/>
      <c r="X20" s="210"/>
      <c r="Y20" s="210"/>
      <c r="Z20" s="152"/>
    </row>
    <row r="21" spans="1:26" ht="12.75">
      <c r="A21" s="208" t="s">
        <v>45</v>
      </c>
      <c r="B21" s="208" t="s">
        <v>211</v>
      </c>
      <c r="C21" s="208" t="s">
        <v>227</v>
      </c>
      <c r="D21" s="209"/>
      <c r="E21" s="209" t="s">
        <v>45</v>
      </c>
      <c r="F21" s="209"/>
      <c r="G21" s="209"/>
      <c r="H21" s="209" t="s">
        <v>45</v>
      </c>
      <c r="I21" s="209"/>
      <c r="J21" s="152"/>
      <c r="K21" s="210"/>
      <c r="L21" s="210"/>
      <c r="M21" s="210"/>
      <c r="N21" s="208" t="s">
        <v>45</v>
      </c>
      <c r="O21" s="208" t="s">
        <v>202</v>
      </c>
      <c r="P21" s="208" t="s">
        <v>203</v>
      </c>
      <c r="Q21" s="209">
        <v>2082.92</v>
      </c>
      <c r="R21" s="209">
        <f t="shared" si="0"/>
        <v>2082.92</v>
      </c>
      <c r="S21" s="209">
        <v>2082.92</v>
      </c>
      <c r="T21" s="152"/>
      <c r="U21" s="152"/>
      <c r="V21" s="152"/>
      <c r="W21" s="210"/>
      <c r="X21" s="210"/>
      <c r="Y21" s="210"/>
      <c r="Z21" s="152"/>
    </row>
    <row r="22" spans="1:26" ht="12.75">
      <c r="A22" s="208" t="s">
        <v>45</v>
      </c>
      <c r="B22" s="208" t="s">
        <v>214</v>
      </c>
      <c r="C22" s="208" t="s">
        <v>228</v>
      </c>
      <c r="D22" s="209"/>
      <c r="E22" s="209" t="s">
        <v>45</v>
      </c>
      <c r="F22" s="209"/>
      <c r="G22" s="209"/>
      <c r="H22" s="209" t="s">
        <v>45</v>
      </c>
      <c r="I22" s="209"/>
      <c r="J22" s="152"/>
      <c r="K22" s="210"/>
      <c r="L22" s="210"/>
      <c r="M22" s="210"/>
      <c r="N22" s="208" t="s">
        <v>229</v>
      </c>
      <c r="O22" s="208" t="s">
        <v>45</v>
      </c>
      <c r="P22" s="208" t="s">
        <v>230</v>
      </c>
      <c r="Q22" s="209">
        <f>SUM(Q23:Q49)</f>
        <v>138.51</v>
      </c>
      <c r="R22" s="209">
        <f>SUM(R23:R49)</f>
        <v>138.51</v>
      </c>
      <c r="S22" s="209">
        <f>SUM(S23:S49)</f>
        <v>18.51</v>
      </c>
      <c r="T22" s="209">
        <f>SUM(T23:T49)</f>
        <v>120</v>
      </c>
      <c r="U22" s="209"/>
      <c r="V22" s="209"/>
      <c r="W22" s="209"/>
      <c r="X22" s="209"/>
      <c r="Y22" s="209"/>
      <c r="Z22" s="218"/>
    </row>
    <row r="23" spans="1:26" ht="12.75">
      <c r="A23" s="208" t="s">
        <v>45</v>
      </c>
      <c r="B23" s="208" t="s">
        <v>202</v>
      </c>
      <c r="C23" s="208" t="s">
        <v>231</v>
      </c>
      <c r="D23" s="209"/>
      <c r="E23" s="209" t="s">
        <v>45</v>
      </c>
      <c r="F23" s="209"/>
      <c r="G23" s="209"/>
      <c r="H23" s="209" t="s">
        <v>45</v>
      </c>
      <c r="I23" s="209"/>
      <c r="J23" s="152"/>
      <c r="K23" s="210"/>
      <c r="L23" s="210"/>
      <c r="M23" s="210"/>
      <c r="N23" s="208" t="s">
        <v>45</v>
      </c>
      <c r="O23" s="208" t="s">
        <v>193</v>
      </c>
      <c r="P23" s="208" t="s">
        <v>232</v>
      </c>
      <c r="Q23" s="209">
        <f>R23</f>
        <v>1.79</v>
      </c>
      <c r="R23" s="209">
        <f>S23+T23</f>
        <v>1.79</v>
      </c>
      <c r="S23" s="152">
        <v>1.79</v>
      </c>
      <c r="T23" s="152"/>
      <c r="U23" s="152"/>
      <c r="V23" s="152"/>
      <c r="W23" s="210"/>
      <c r="X23" s="210"/>
      <c r="Y23" s="210"/>
      <c r="Z23" s="152"/>
    </row>
    <row r="24" spans="1:26" ht="12.75">
      <c r="A24" s="208" t="s">
        <v>233</v>
      </c>
      <c r="B24" s="208" t="s">
        <v>45</v>
      </c>
      <c r="C24" s="208" t="s">
        <v>234</v>
      </c>
      <c r="D24" s="209"/>
      <c r="E24" s="209" t="s">
        <v>45</v>
      </c>
      <c r="F24" s="209"/>
      <c r="G24" s="209"/>
      <c r="H24" s="209" t="s">
        <v>45</v>
      </c>
      <c r="I24" s="209"/>
      <c r="J24" s="152"/>
      <c r="K24" s="210"/>
      <c r="L24" s="210"/>
      <c r="M24" s="210"/>
      <c r="N24" s="208" t="s">
        <v>45</v>
      </c>
      <c r="O24" s="208" t="s">
        <v>196</v>
      </c>
      <c r="P24" s="208" t="s">
        <v>235</v>
      </c>
      <c r="Q24" s="209"/>
      <c r="R24" s="209" t="s">
        <v>45</v>
      </c>
      <c r="S24" s="152"/>
      <c r="T24" s="152"/>
      <c r="U24" s="152"/>
      <c r="V24" s="152"/>
      <c r="W24" s="210"/>
      <c r="X24" s="210"/>
      <c r="Y24" s="210"/>
      <c r="Z24" s="152"/>
    </row>
    <row r="25" spans="1:26" ht="12.75">
      <c r="A25" s="208" t="s">
        <v>45</v>
      </c>
      <c r="B25" s="208" t="s">
        <v>193</v>
      </c>
      <c r="C25" s="208" t="s">
        <v>236</v>
      </c>
      <c r="D25" s="209"/>
      <c r="E25" s="209" t="s">
        <v>45</v>
      </c>
      <c r="F25" s="209"/>
      <c r="G25" s="209"/>
      <c r="H25" s="209" t="s">
        <v>45</v>
      </c>
      <c r="I25" s="209"/>
      <c r="J25" s="152"/>
      <c r="K25" s="210"/>
      <c r="L25" s="210"/>
      <c r="M25" s="210"/>
      <c r="N25" s="208" t="s">
        <v>45</v>
      </c>
      <c r="O25" s="208" t="s">
        <v>199</v>
      </c>
      <c r="P25" s="208" t="s">
        <v>237</v>
      </c>
      <c r="Q25" s="209"/>
      <c r="R25" s="209" t="s">
        <v>45</v>
      </c>
      <c r="S25" s="152"/>
      <c r="T25" s="152"/>
      <c r="U25" s="152"/>
      <c r="V25" s="152"/>
      <c r="W25" s="210"/>
      <c r="X25" s="210"/>
      <c r="Y25" s="210"/>
      <c r="Z25" s="152"/>
    </row>
    <row r="26" spans="1:26" ht="12.75">
      <c r="A26" s="208" t="s">
        <v>45</v>
      </c>
      <c r="B26" s="208" t="s">
        <v>196</v>
      </c>
      <c r="C26" s="208" t="s">
        <v>238</v>
      </c>
      <c r="D26" s="209"/>
      <c r="E26" s="209" t="s">
        <v>45</v>
      </c>
      <c r="F26" s="209"/>
      <c r="G26" s="209"/>
      <c r="H26" s="209" t="s">
        <v>45</v>
      </c>
      <c r="I26" s="209"/>
      <c r="J26" s="152"/>
      <c r="K26" s="210"/>
      <c r="L26" s="210"/>
      <c r="M26" s="210"/>
      <c r="N26" s="208" t="s">
        <v>45</v>
      </c>
      <c r="O26" s="208" t="s">
        <v>218</v>
      </c>
      <c r="P26" s="208" t="s">
        <v>239</v>
      </c>
      <c r="Q26" s="209"/>
      <c r="R26" s="209" t="s">
        <v>45</v>
      </c>
      <c r="S26" s="152"/>
      <c r="T26" s="152"/>
      <c r="U26" s="152"/>
      <c r="V26" s="152"/>
      <c r="W26" s="210"/>
      <c r="X26" s="210"/>
      <c r="Y26" s="210"/>
      <c r="Z26" s="152"/>
    </row>
    <row r="27" spans="1:26" ht="12.75">
      <c r="A27" s="208" t="s">
        <v>45</v>
      </c>
      <c r="B27" s="208" t="s">
        <v>199</v>
      </c>
      <c r="C27" s="208" t="s">
        <v>240</v>
      </c>
      <c r="D27" s="209"/>
      <c r="E27" s="209" t="s">
        <v>45</v>
      </c>
      <c r="F27" s="209"/>
      <c r="G27" s="209"/>
      <c r="H27" s="209" t="s">
        <v>45</v>
      </c>
      <c r="I27" s="209"/>
      <c r="J27" s="152"/>
      <c r="K27" s="210"/>
      <c r="L27" s="210"/>
      <c r="M27" s="210"/>
      <c r="N27" s="208" t="s">
        <v>45</v>
      </c>
      <c r="O27" s="208" t="s">
        <v>221</v>
      </c>
      <c r="P27" s="208" t="s">
        <v>241</v>
      </c>
      <c r="Q27" s="209"/>
      <c r="R27" s="209" t="s">
        <v>45</v>
      </c>
      <c r="S27" s="152"/>
      <c r="T27" s="152"/>
      <c r="U27" s="152"/>
      <c r="V27" s="152"/>
      <c r="W27" s="210"/>
      <c r="X27" s="210"/>
      <c r="Y27" s="210"/>
      <c r="Z27" s="152"/>
    </row>
    <row r="28" spans="1:26" ht="12.75">
      <c r="A28" s="208" t="s">
        <v>45</v>
      </c>
      <c r="B28" s="208" t="s">
        <v>221</v>
      </c>
      <c r="C28" s="208" t="s">
        <v>242</v>
      </c>
      <c r="D28" s="209"/>
      <c r="E28" s="209" t="s">
        <v>45</v>
      </c>
      <c r="F28" s="209"/>
      <c r="G28" s="209"/>
      <c r="H28" s="209" t="s">
        <v>45</v>
      </c>
      <c r="I28" s="209"/>
      <c r="J28" s="152"/>
      <c r="K28" s="210"/>
      <c r="L28" s="210"/>
      <c r="M28" s="210"/>
      <c r="N28" s="208" t="s">
        <v>45</v>
      </c>
      <c r="O28" s="208" t="s">
        <v>204</v>
      </c>
      <c r="P28" s="208" t="s">
        <v>243</v>
      </c>
      <c r="Q28" s="209"/>
      <c r="R28" s="209" t="s">
        <v>45</v>
      </c>
      <c r="S28" s="152"/>
      <c r="T28" s="152"/>
      <c r="U28" s="152"/>
      <c r="V28" s="152"/>
      <c r="W28" s="210"/>
      <c r="X28" s="210"/>
      <c r="Y28" s="210"/>
      <c r="Z28" s="152"/>
    </row>
    <row r="29" spans="1:26" ht="12.75">
      <c r="A29" s="208" t="s">
        <v>45</v>
      </c>
      <c r="B29" s="208" t="s">
        <v>204</v>
      </c>
      <c r="C29" s="208" t="s">
        <v>244</v>
      </c>
      <c r="D29" s="209"/>
      <c r="E29" s="209" t="s">
        <v>45</v>
      </c>
      <c r="F29" s="209"/>
      <c r="G29" s="209"/>
      <c r="H29" s="209" t="s">
        <v>45</v>
      </c>
      <c r="I29" s="209"/>
      <c r="J29" s="152"/>
      <c r="K29" s="210"/>
      <c r="L29" s="210"/>
      <c r="M29" s="210"/>
      <c r="N29" s="208" t="s">
        <v>45</v>
      </c>
      <c r="O29" s="208" t="s">
        <v>208</v>
      </c>
      <c r="P29" s="208" t="s">
        <v>245</v>
      </c>
      <c r="Q29" s="209"/>
      <c r="R29" s="209" t="s">
        <v>45</v>
      </c>
      <c r="S29" s="152"/>
      <c r="T29" s="152"/>
      <c r="U29" s="152"/>
      <c r="V29" s="152"/>
      <c r="W29" s="210"/>
      <c r="X29" s="210"/>
      <c r="Y29" s="210"/>
      <c r="Z29" s="152"/>
    </row>
    <row r="30" spans="1:26" ht="12.75">
      <c r="A30" s="208" t="s">
        <v>45</v>
      </c>
      <c r="B30" s="208" t="s">
        <v>208</v>
      </c>
      <c r="C30" s="208" t="s">
        <v>246</v>
      </c>
      <c r="D30" s="209"/>
      <c r="E30" s="209" t="s">
        <v>45</v>
      </c>
      <c r="F30" s="209"/>
      <c r="G30" s="209"/>
      <c r="H30" s="209" t="s">
        <v>45</v>
      </c>
      <c r="I30" s="209"/>
      <c r="J30" s="152"/>
      <c r="K30" s="210"/>
      <c r="L30" s="210"/>
      <c r="M30" s="210"/>
      <c r="N30" s="208" t="s">
        <v>45</v>
      </c>
      <c r="O30" s="208" t="s">
        <v>211</v>
      </c>
      <c r="P30" s="208" t="s">
        <v>247</v>
      </c>
      <c r="Q30" s="209"/>
      <c r="R30" s="209" t="s">
        <v>45</v>
      </c>
      <c r="S30" s="152"/>
      <c r="T30" s="152"/>
      <c r="U30" s="152"/>
      <c r="V30" s="152"/>
      <c r="W30" s="210"/>
      <c r="X30" s="210"/>
      <c r="Y30" s="210"/>
      <c r="Z30" s="152"/>
    </row>
    <row r="31" spans="1:26" ht="12.75">
      <c r="A31" s="208" t="s">
        <v>45</v>
      </c>
      <c r="B31" s="208" t="s">
        <v>202</v>
      </c>
      <c r="C31" s="208" t="s">
        <v>248</v>
      </c>
      <c r="D31" s="209"/>
      <c r="E31" s="209" t="s">
        <v>45</v>
      </c>
      <c r="F31" s="209"/>
      <c r="G31" s="209"/>
      <c r="H31" s="209" t="s">
        <v>45</v>
      </c>
      <c r="I31" s="209"/>
      <c r="J31" s="152"/>
      <c r="K31" s="210"/>
      <c r="L31" s="210"/>
      <c r="M31" s="210"/>
      <c r="N31" s="208" t="s">
        <v>45</v>
      </c>
      <c r="O31" s="208" t="s">
        <v>214</v>
      </c>
      <c r="P31" s="208" t="s">
        <v>249</v>
      </c>
      <c r="Q31" s="209"/>
      <c r="R31" s="209" t="s">
        <v>45</v>
      </c>
      <c r="S31" s="152"/>
      <c r="T31" s="152"/>
      <c r="U31" s="152"/>
      <c r="V31" s="152"/>
      <c r="W31" s="210"/>
      <c r="X31" s="210"/>
      <c r="Y31" s="210"/>
      <c r="Z31" s="152"/>
    </row>
    <row r="32" spans="1:26" ht="12.75">
      <c r="A32" s="208" t="s">
        <v>250</v>
      </c>
      <c r="B32" s="208" t="s">
        <v>45</v>
      </c>
      <c r="C32" s="208" t="s">
        <v>251</v>
      </c>
      <c r="D32" s="209"/>
      <c r="E32" s="209" t="s">
        <v>45</v>
      </c>
      <c r="F32" s="209"/>
      <c r="G32" s="209"/>
      <c r="H32" s="209" t="s">
        <v>45</v>
      </c>
      <c r="I32" s="209"/>
      <c r="J32" s="152"/>
      <c r="K32" s="210"/>
      <c r="L32" s="210"/>
      <c r="M32" s="210"/>
      <c r="N32" s="208" t="s">
        <v>45</v>
      </c>
      <c r="O32" s="208" t="s">
        <v>175</v>
      </c>
      <c r="P32" s="208" t="s">
        <v>252</v>
      </c>
      <c r="Q32" s="209"/>
      <c r="R32" s="209" t="s">
        <v>45</v>
      </c>
      <c r="S32" s="152"/>
      <c r="T32" s="152"/>
      <c r="U32" s="152"/>
      <c r="V32" s="152"/>
      <c r="W32" s="210"/>
      <c r="X32" s="210"/>
      <c r="Y32" s="210"/>
      <c r="Z32" s="152"/>
    </row>
    <row r="33" spans="1:26" ht="12.75">
      <c r="A33" s="208" t="s">
        <v>45</v>
      </c>
      <c r="B33" s="208" t="s">
        <v>193</v>
      </c>
      <c r="C33" s="208" t="s">
        <v>236</v>
      </c>
      <c r="D33" s="209"/>
      <c r="E33" s="209" t="s">
        <v>45</v>
      </c>
      <c r="F33" s="209"/>
      <c r="G33" s="209"/>
      <c r="H33" s="209" t="s">
        <v>45</v>
      </c>
      <c r="I33" s="209"/>
      <c r="J33" s="152"/>
      <c r="K33" s="210"/>
      <c r="L33" s="210"/>
      <c r="M33" s="210"/>
      <c r="N33" s="208" t="s">
        <v>45</v>
      </c>
      <c r="O33" s="208" t="s">
        <v>176</v>
      </c>
      <c r="P33" s="208" t="s">
        <v>225</v>
      </c>
      <c r="Q33" s="209"/>
      <c r="R33" s="209" t="s">
        <v>45</v>
      </c>
      <c r="S33" s="152"/>
      <c r="T33" s="152"/>
      <c r="U33" s="152"/>
      <c r="V33" s="152"/>
      <c r="W33" s="210"/>
      <c r="X33" s="210"/>
      <c r="Y33" s="210"/>
      <c r="Z33" s="152"/>
    </row>
    <row r="34" spans="1:26" ht="12.75">
      <c r="A34" s="208" t="s">
        <v>45</v>
      </c>
      <c r="B34" s="208" t="s">
        <v>196</v>
      </c>
      <c r="C34" s="208" t="s">
        <v>238</v>
      </c>
      <c r="D34" s="209"/>
      <c r="E34" s="209" t="s">
        <v>45</v>
      </c>
      <c r="F34" s="209"/>
      <c r="G34" s="209"/>
      <c r="H34" s="209" t="s">
        <v>45</v>
      </c>
      <c r="I34" s="209"/>
      <c r="J34" s="152"/>
      <c r="K34" s="210"/>
      <c r="L34" s="210"/>
      <c r="M34" s="210"/>
      <c r="N34" s="208" t="s">
        <v>45</v>
      </c>
      <c r="O34" s="208" t="s">
        <v>177</v>
      </c>
      <c r="P34" s="208" t="s">
        <v>228</v>
      </c>
      <c r="Q34" s="209"/>
      <c r="R34" s="209" t="s">
        <v>45</v>
      </c>
      <c r="S34" s="152"/>
      <c r="T34" s="152"/>
      <c r="U34" s="152"/>
      <c r="V34" s="152"/>
      <c r="W34" s="210"/>
      <c r="X34" s="210"/>
      <c r="Y34" s="210"/>
      <c r="Z34" s="152"/>
    </row>
    <row r="35" spans="1:26" ht="12.75">
      <c r="A35" s="208" t="s">
        <v>45</v>
      </c>
      <c r="B35" s="208" t="s">
        <v>199</v>
      </c>
      <c r="C35" s="208" t="s">
        <v>240</v>
      </c>
      <c r="D35" s="209"/>
      <c r="E35" s="209" t="s">
        <v>45</v>
      </c>
      <c r="F35" s="209"/>
      <c r="G35" s="209"/>
      <c r="H35" s="209" t="s">
        <v>45</v>
      </c>
      <c r="I35" s="209"/>
      <c r="J35" s="152"/>
      <c r="K35" s="210"/>
      <c r="L35" s="210"/>
      <c r="M35" s="210"/>
      <c r="N35" s="208" t="s">
        <v>45</v>
      </c>
      <c r="O35" s="208" t="s">
        <v>178</v>
      </c>
      <c r="P35" s="208" t="s">
        <v>253</v>
      </c>
      <c r="Q35" s="209"/>
      <c r="R35" s="209" t="s">
        <v>45</v>
      </c>
      <c r="S35" s="152"/>
      <c r="T35" s="152"/>
      <c r="U35" s="152"/>
      <c r="V35" s="152"/>
      <c r="W35" s="210"/>
      <c r="X35" s="210"/>
      <c r="Y35" s="210"/>
      <c r="Z35" s="152"/>
    </row>
    <row r="36" spans="1:26" ht="12.75">
      <c r="A36" s="208" t="s">
        <v>45</v>
      </c>
      <c r="B36" s="208" t="s">
        <v>218</v>
      </c>
      <c r="C36" s="208" t="s">
        <v>244</v>
      </c>
      <c r="D36" s="209"/>
      <c r="E36" s="209" t="s">
        <v>45</v>
      </c>
      <c r="F36" s="209"/>
      <c r="G36" s="209"/>
      <c r="H36" s="209" t="s">
        <v>45</v>
      </c>
      <c r="I36" s="209"/>
      <c r="J36" s="152"/>
      <c r="K36" s="210"/>
      <c r="L36" s="210"/>
      <c r="M36" s="210"/>
      <c r="N36" s="208" t="s">
        <v>45</v>
      </c>
      <c r="O36" s="208" t="s">
        <v>179</v>
      </c>
      <c r="P36" s="208" t="s">
        <v>213</v>
      </c>
      <c r="Q36" s="209"/>
      <c r="R36" s="209"/>
      <c r="S36" s="152"/>
      <c r="T36" s="152"/>
      <c r="U36" s="152"/>
      <c r="V36" s="152"/>
      <c r="W36" s="210"/>
      <c r="X36" s="210"/>
      <c r="Y36" s="210"/>
      <c r="Z36" s="152"/>
    </row>
    <row r="37" spans="1:26" ht="12.75">
      <c r="A37" s="208" t="s">
        <v>45</v>
      </c>
      <c r="B37" s="208" t="s">
        <v>221</v>
      </c>
      <c r="C37" s="208" t="s">
        <v>246</v>
      </c>
      <c r="D37" s="209"/>
      <c r="E37" s="209" t="s">
        <v>45</v>
      </c>
      <c r="F37" s="209"/>
      <c r="G37" s="209"/>
      <c r="H37" s="209" t="s">
        <v>45</v>
      </c>
      <c r="I37" s="209"/>
      <c r="J37" s="152"/>
      <c r="K37" s="210"/>
      <c r="L37" s="210"/>
      <c r="M37" s="210"/>
      <c r="N37" s="208" t="s">
        <v>45</v>
      </c>
      <c r="O37" s="208" t="s">
        <v>180</v>
      </c>
      <c r="P37" s="208" t="s">
        <v>216</v>
      </c>
      <c r="Q37" s="209"/>
      <c r="R37" s="209"/>
      <c r="S37" s="152"/>
      <c r="T37" s="152"/>
      <c r="U37" s="152"/>
      <c r="V37" s="152"/>
      <c r="W37" s="210"/>
      <c r="X37" s="210"/>
      <c r="Y37" s="210"/>
      <c r="Z37" s="152"/>
    </row>
    <row r="38" spans="1:26" ht="12.75">
      <c r="A38" s="208" t="s">
        <v>45</v>
      </c>
      <c r="B38" s="208" t="s">
        <v>202</v>
      </c>
      <c r="C38" s="208" t="s">
        <v>248</v>
      </c>
      <c r="D38" s="209"/>
      <c r="E38" s="209" t="s">
        <v>45</v>
      </c>
      <c r="F38" s="209"/>
      <c r="G38" s="209"/>
      <c r="H38" s="209" t="s">
        <v>45</v>
      </c>
      <c r="I38" s="209"/>
      <c r="J38" s="152"/>
      <c r="K38" s="210"/>
      <c r="L38" s="210"/>
      <c r="M38" s="210"/>
      <c r="N38" s="208" t="s">
        <v>45</v>
      </c>
      <c r="O38" s="208" t="s">
        <v>181</v>
      </c>
      <c r="P38" s="208" t="s">
        <v>224</v>
      </c>
      <c r="Q38" s="209">
        <f>R38</f>
        <v>4.65</v>
      </c>
      <c r="R38" s="209">
        <f>S38+T38</f>
        <v>4.65</v>
      </c>
      <c r="S38" s="152">
        <v>4.65</v>
      </c>
      <c r="T38" s="152"/>
      <c r="U38" s="152"/>
      <c r="V38" s="152"/>
      <c r="W38" s="210"/>
      <c r="X38" s="210"/>
      <c r="Y38" s="210"/>
      <c r="Z38" s="152"/>
    </row>
    <row r="39" spans="1:26" ht="12.75">
      <c r="A39" s="208" t="s">
        <v>254</v>
      </c>
      <c r="B39" s="208" t="s">
        <v>45</v>
      </c>
      <c r="C39" s="208" t="s">
        <v>255</v>
      </c>
      <c r="D39" s="209">
        <f>D40+D41+D42</f>
        <v>4817.3</v>
      </c>
      <c r="E39" s="209">
        <f>F39+G39</f>
        <v>4817.3</v>
      </c>
      <c r="F39" s="209">
        <f>F40+F41+F42</f>
        <v>4697.3</v>
      </c>
      <c r="G39" s="209">
        <f>G40+G41+G42</f>
        <v>120</v>
      </c>
      <c r="H39" s="209"/>
      <c r="I39" s="209"/>
      <c r="J39" s="209"/>
      <c r="K39" s="209"/>
      <c r="L39" s="209"/>
      <c r="M39" s="209"/>
      <c r="N39" s="208" t="s">
        <v>45</v>
      </c>
      <c r="O39" s="208" t="s">
        <v>182</v>
      </c>
      <c r="P39" s="208" t="s">
        <v>256</v>
      </c>
      <c r="Q39" s="209"/>
      <c r="R39" s="209" t="s">
        <v>45</v>
      </c>
      <c r="S39" s="152"/>
      <c r="T39" s="152"/>
      <c r="U39" s="152"/>
      <c r="V39" s="152"/>
      <c r="W39" s="210"/>
      <c r="X39" s="210"/>
      <c r="Y39" s="210"/>
      <c r="Z39" s="152"/>
    </row>
    <row r="40" spans="1:26" ht="12.75">
      <c r="A40" s="208" t="s">
        <v>45</v>
      </c>
      <c r="B40" s="208" t="s">
        <v>193</v>
      </c>
      <c r="C40" s="208" t="s">
        <v>257</v>
      </c>
      <c r="D40" s="209">
        <f>E40+H40+K40</f>
        <v>4678.79</v>
      </c>
      <c r="E40" s="209">
        <f>F40+G40</f>
        <v>4678.79</v>
      </c>
      <c r="F40" s="209">
        <v>4678.79</v>
      </c>
      <c r="G40" s="209"/>
      <c r="H40" s="209"/>
      <c r="I40" s="209"/>
      <c r="J40" s="152"/>
      <c r="K40" s="210"/>
      <c r="L40" s="210"/>
      <c r="M40" s="210"/>
      <c r="N40" s="208" t="s">
        <v>45</v>
      </c>
      <c r="O40" s="208" t="s">
        <v>188</v>
      </c>
      <c r="P40" s="208" t="s">
        <v>258</v>
      </c>
      <c r="Q40" s="209"/>
      <c r="R40" s="209" t="s">
        <v>45</v>
      </c>
      <c r="S40" s="152"/>
      <c r="T40" s="152"/>
      <c r="U40" s="152"/>
      <c r="V40" s="152"/>
      <c r="W40" s="210"/>
      <c r="X40" s="210"/>
      <c r="Y40" s="210"/>
      <c r="Z40" s="152"/>
    </row>
    <row r="41" spans="1:26" ht="12.75">
      <c r="A41" s="208" t="s">
        <v>45</v>
      </c>
      <c r="B41" s="208" t="s">
        <v>196</v>
      </c>
      <c r="C41" s="208" t="s">
        <v>259</v>
      </c>
      <c r="D41" s="209">
        <f>E41+H41+K41</f>
        <v>138.51</v>
      </c>
      <c r="E41" s="209">
        <f>F41+G41</f>
        <v>138.51</v>
      </c>
      <c r="F41" s="209">
        <v>18.51</v>
      </c>
      <c r="G41" s="209">
        <v>120</v>
      </c>
      <c r="H41" s="209"/>
      <c r="I41" s="209"/>
      <c r="J41" s="152"/>
      <c r="K41" s="210"/>
      <c r="L41" s="210"/>
      <c r="M41" s="210"/>
      <c r="N41" s="208" t="s">
        <v>45</v>
      </c>
      <c r="O41" s="208" t="s">
        <v>260</v>
      </c>
      <c r="P41" s="208" t="s">
        <v>261</v>
      </c>
      <c r="Q41" s="209"/>
      <c r="R41" s="209" t="s">
        <v>45</v>
      </c>
      <c r="S41" s="152"/>
      <c r="T41" s="152"/>
      <c r="U41" s="152"/>
      <c r="V41" s="152"/>
      <c r="W41" s="210"/>
      <c r="X41" s="210"/>
      <c r="Y41" s="210"/>
      <c r="Z41" s="152"/>
    </row>
    <row r="42" spans="1:26" ht="12.75">
      <c r="A42" s="208" t="s">
        <v>45</v>
      </c>
      <c r="B42" s="208" t="s">
        <v>202</v>
      </c>
      <c r="C42" s="208" t="s">
        <v>262</v>
      </c>
      <c r="D42" s="209"/>
      <c r="E42" s="209" t="s">
        <v>45</v>
      </c>
      <c r="F42" s="209"/>
      <c r="G42" s="209"/>
      <c r="H42" s="209" t="s">
        <v>45</v>
      </c>
      <c r="I42" s="209"/>
      <c r="J42" s="152"/>
      <c r="K42" s="210"/>
      <c r="L42" s="210"/>
      <c r="M42" s="210"/>
      <c r="N42" s="208" t="s">
        <v>45</v>
      </c>
      <c r="O42" s="208" t="s">
        <v>263</v>
      </c>
      <c r="P42" s="208" t="s">
        <v>264</v>
      </c>
      <c r="Q42" s="209"/>
      <c r="R42" s="209"/>
      <c r="S42" s="152"/>
      <c r="T42" s="152"/>
      <c r="U42" s="152"/>
      <c r="V42" s="152"/>
      <c r="W42" s="210"/>
      <c r="X42" s="210"/>
      <c r="Y42" s="210"/>
      <c r="Z42" s="152"/>
    </row>
    <row r="43" spans="1:26" ht="12.75">
      <c r="A43" s="208" t="s">
        <v>265</v>
      </c>
      <c r="B43" s="208" t="s">
        <v>45</v>
      </c>
      <c r="C43" s="208" t="s">
        <v>266</v>
      </c>
      <c r="D43" s="209">
        <f>E43</f>
        <v>80</v>
      </c>
      <c r="E43" s="209">
        <f>F43+G43</f>
        <v>80</v>
      </c>
      <c r="F43" s="209"/>
      <c r="G43" s="209">
        <v>80</v>
      </c>
      <c r="H43" s="209"/>
      <c r="I43" s="209"/>
      <c r="J43" s="209"/>
      <c r="K43" s="209"/>
      <c r="L43" s="209"/>
      <c r="M43" s="209"/>
      <c r="N43" s="208" t="s">
        <v>45</v>
      </c>
      <c r="O43" s="208" t="s">
        <v>267</v>
      </c>
      <c r="P43" s="208" t="s">
        <v>222</v>
      </c>
      <c r="Q43" s="215">
        <f>R43</f>
        <v>120</v>
      </c>
      <c r="R43" s="215">
        <f>S43+T43</f>
        <v>120</v>
      </c>
      <c r="S43" s="216"/>
      <c r="T43" s="216">
        <v>120</v>
      </c>
      <c r="U43" s="152"/>
      <c r="V43" s="152"/>
      <c r="W43" s="210"/>
      <c r="X43" s="210"/>
      <c r="Y43" s="210"/>
      <c r="Z43" s="152"/>
    </row>
    <row r="44" spans="1:26" ht="12.75">
      <c r="A44" s="208" t="s">
        <v>45</v>
      </c>
      <c r="B44" s="208" t="s">
        <v>193</v>
      </c>
      <c r="C44" s="208" t="s">
        <v>268</v>
      </c>
      <c r="D44" s="209">
        <f>E44</f>
        <v>80</v>
      </c>
      <c r="E44" s="209">
        <f>F44+G44</f>
        <v>80</v>
      </c>
      <c r="F44" s="209"/>
      <c r="G44" s="209">
        <v>80</v>
      </c>
      <c r="H44" s="209"/>
      <c r="I44" s="209"/>
      <c r="J44" s="152"/>
      <c r="K44" s="210"/>
      <c r="L44" s="210"/>
      <c r="M44" s="210"/>
      <c r="N44" s="208" t="s">
        <v>45</v>
      </c>
      <c r="O44" s="208" t="s">
        <v>269</v>
      </c>
      <c r="P44" s="208" t="s">
        <v>270</v>
      </c>
      <c r="Q44" s="215">
        <f>R44</f>
        <v>4.25</v>
      </c>
      <c r="R44" s="215">
        <f>S44+T44</f>
        <v>4.25</v>
      </c>
      <c r="S44" s="152">
        <v>4.25</v>
      </c>
      <c r="T44" s="152"/>
      <c r="U44" s="152"/>
      <c r="V44" s="152"/>
      <c r="W44" s="210"/>
      <c r="X44" s="210"/>
      <c r="Y44" s="210"/>
      <c r="Z44" s="152"/>
    </row>
    <row r="45" spans="1:26" ht="12.75">
      <c r="A45" s="208" t="s">
        <v>45</v>
      </c>
      <c r="B45" s="208" t="s">
        <v>196</v>
      </c>
      <c r="C45" s="208" t="s">
        <v>271</v>
      </c>
      <c r="D45" s="209"/>
      <c r="E45" s="209" t="s">
        <v>45</v>
      </c>
      <c r="F45" s="209"/>
      <c r="G45" s="209"/>
      <c r="H45" s="209" t="s">
        <v>45</v>
      </c>
      <c r="I45" s="209"/>
      <c r="J45" s="152"/>
      <c r="K45" s="210"/>
      <c r="L45" s="210"/>
      <c r="M45" s="210"/>
      <c r="N45" s="208" t="s">
        <v>45</v>
      </c>
      <c r="O45" s="208" t="s">
        <v>272</v>
      </c>
      <c r="P45" s="208" t="s">
        <v>273</v>
      </c>
      <c r="Q45" s="215">
        <f>R45</f>
        <v>4.72</v>
      </c>
      <c r="R45" s="215">
        <f>S45+T45</f>
        <v>4.72</v>
      </c>
      <c r="S45" s="152">
        <v>4.72</v>
      </c>
      <c r="T45" s="152"/>
      <c r="U45" s="152"/>
      <c r="V45" s="152"/>
      <c r="W45" s="210"/>
      <c r="X45" s="210"/>
      <c r="Y45" s="210"/>
      <c r="Z45" s="152"/>
    </row>
    <row r="46" spans="1:26" ht="12.75">
      <c r="A46" s="208" t="s">
        <v>274</v>
      </c>
      <c r="B46" s="208" t="s">
        <v>45</v>
      </c>
      <c r="C46" s="208" t="s">
        <v>275</v>
      </c>
      <c r="D46" s="209"/>
      <c r="E46" s="209" t="s">
        <v>45</v>
      </c>
      <c r="F46" s="209"/>
      <c r="G46" s="209"/>
      <c r="H46" s="209" t="s">
        <v>45</v>
      </c>
      <c r="I46" s="209"/>
      <c r="J46" s="152"/>
      <c r="K46" s="210"/>
      <c r="L46" s="210"/>
      <c r="M46" s="210"/>
      <c r="N46" s="208" t="s">
        <v>45</v>
      </c>
      <c r="O46" s="208" t="s">
        <v>276</v>
      </c>
      <c r="P46" s="208" t="s">
        <v>227</v>
      </c>
      <c r="Q46" s="215">
        <f>R46</f>
        <v>3.1</v>
      </c>
      <c r="R46" s="215">
        <f>S46+T46</f>
        <v>3.1</v>
      </c>
      <c r="S46" s="152">
        <v>3.1</v>
      </c>
      <c r="T46" s="152"/>
      <c r="U46" s="152"/>
      <c r="V46" s="152"/>
      <c r="W46" s="210"/>
      <c r="X46" s="210"/>
      <c r="Y46" s="210"/>
      <c r="Z46" s="152"/>
    </row>
    <row r="47" spans="1:26" ht="12.75">
      <c r="A47" s="208" t="s">
        <v>45</v>
      </c>
      <c r="B47" s="208" t="s">
        <v>193</v>
      </c>
      <c r="C47" s="208" t="s">
        <v>277</v>
      </c>
      <c r="D47" s="209"/>
      <c r="E47" s="209" t="s">
        <v>45</v>
      </c>
      <c r="F47" s="209"/>
      <c r="G47" s="209"/>
      <c r="H47" s="209" t="s">
        <v>45</v>
      </c>
      <c r="I47" s="209"/>
      <c r="J47" s="152"/>
      <c r="K47" s="210"/>
      <c r="L47" s="210"/>
      <c r="M47" s="210"/>
      <c r="N47" s="208" t="s">
        <v>45</v>
      </c>
      <c r="O47" s="208" t="s">
        <v>278</v>
      </c>
      <c r="P47" s="208" t="s">
        <v>279</v>
      </c>
      <c r="Q47" s="209"/>
      <c r="R47" s="209"/>
      <c r="S47" s="152"/>
      <c r="T47" s="152"/>
      <c r="U47" s="152"/>
      <c r="V47" s="152"/>
      <c r="W47" s="210"/>
      <c r="X47" s="210"/>
      <c r="Y47" s="210"/>
      <c r="Z47" s="152"/>
    </row>
    <row r="48" spans="1:26" ht="12.75">
      <c r="A48" s="208" t="s">
        <v>45</v>
      </c>
      <c r="B48" s="208" t="s">
        <v>196</v>
      </c>
      <c r="C48" s="208" t="s">
        <v>280</v>
      </c>
      <c r="D48" s="209"/>
      <c r="E48" s="209" t="s">
        <v>45</v>
      </c>
      <c r="F48" s="209"/>
      <c r="G48" s="209"/>
      <c r="H48" s="209" t="s">
        <v>45</v>
      </c>
      <c r="I48" s="209"/>
      <c r="J48" s="152"/>
      <c r="K48" s="210"/>
      <c r="L48" s="210"/>
      <c r="M48" s="210"/>
      <c r="N48" s="208" t="s">
        <v>45</v>
      </c>
      <c r="O48" s="208" t="s">
        <v>281</v>
      </c>
      <c r="P48" s="208" t="s">
        <v>282</v>
      </c>
      <c r="Q48" s="209"/>
      <c r="R48" s="209" t="s">
        <v>45</v>
      </c>
      <c r="S48" s="152"/>
      <c r="T48" s="152"/>
      <c r="U48" s="152"/>
      <c r="V48" s="152"/>
      <c r="W48" s="210"/>
      <c r="X48" s="210"/>
      <c r="Y48" s="210"/>
      <c r="Z48" s="152"/>
    </row>
    <row r="49" spans="1:26" ht="12.75">
      <c r="A49" s="208" t="s">
        <v>45</v>
      </c>
      <c r="B49" s="208" t="s">
        <v>202</v>
      </c>
      <c r="C49" s="208" t="s">
        <v>283</v>
      </c>
      <c r="D49" s="209"/>
      <c r="E49" s="209" t="s">
        <v>45</v>
      </c>
      <c r="F49" s="209"/>
      <c r="G49" s="209"/>
      <c r="H49" s="209" t="s">
        <v>45</v>
      </c>
      <c r="I49" s="209"/>
      <c r="J49" s="152"/>
      <c r="K49" s="210"/>
      <c r="L49" s="210"/>
      <c r="M49" s="210"/>
      <c r="N49" s="208" t="s">
        <v>45</v>
      </c>
      <c r="O49" s="208" t="s">
        <v>202</v>
      </c>
      <c r="P49" s="208" t="s">
        <v>231</v>
      </c>
      <c r="Q49" s="209"/>
      <c r="R49" s="209"/>
      <c r="S49" s="152"/>
      <c r="T49" s="152"/>
      <c r="U49" s="152"/>
      <c r="V49" s="152"/>
      <c r="W49" s="210"/>
      <c r="X49" s="210"/>
      <c r="Y49" s="210"/>
      <c r="Z49" s="152"/>
    </row>
    <row r="50" spans="1:26" ht="12.75">
      <c r="A50" s="208" t="s">
        <v>284</v>
      </c>
      <c r="B50" s="208" t="s">
        <v>45</v>
      </c>
      <c r="C50" s="208" t="s">
        <v>285</v>
      </c>
      <c r="D50" s="209"/>
      <c r="E50" s="209" t="s">
        <v>45</v>
      </c>
      <c r="F50" s="209"/>
      <c r="G50" s="209"/>
      <c r="H50" s="209" t="s">
        <v>45</v>
      </c>
      <c r="I50" s="209"/>
      <c r="J50" s="152"/>
      <c r="K50" s="210"/>
      <c r="L50" s="210"/>
      <c r="M50" s="210"/>
      <c r="N50" s="208" t="s">
        <v>286</v>
      </c>
      <c r="O50" s="208" t="s">
        <v>45</v>
      </c>
      <c r="P50" s="208" t="s">
        <v>287</v>
      </c>
      <c r="Q50" s="209">
        <f>Q51+Q55+Q58+Q57</f>
        <v>101.91</v>
      </c>
      <c r="R50" s="209">
        <f>R51+R55+R58+R57</f>
        <v>101.91</v>
      </c>
      <c r="S50" s="209">
        <f>S51+S55+S58+S57</f>
        <v>45.51</v>
      </c>
      <c r="T50" s="209">
        <f>T51+T55+T58+T57</f>
        <v>56.4</v>
      </c>
      <c r="U50" s="209"/>
      <c r="V50" s="209"/>
      <c r="W50" s="209"/>
      <c r="X50" s="209"/>
      <c r="Y50" s="209"/>
      <c r="Z50" s="218"/>
    </row>
    <row r="51" spans="1:26" ht="12.75">
      <c r="A51" s="208" t="s">
        <v>45</v>
      </c>
      <c r="B51" s="208" t="s">
        <v>199</v>
      </c>
      <c r="C51" s="208" t="s">
        <v>288</v>
      </c>
      <c r="D51" s="209"/>
      <c r="E51" s="209" t="s">
        <v>45</v>
      </c>
      <c r="F51" s="209"/>
      <c r="G51" s="209"/>
      <c r="H51" s="209" t="s">
        <v>45</v>
      </c>
      <c r="I51" s="209"/>
      <c r="J51" s="152"/>
      <c r="K51" s="210"/>
      <c r="L51" s="210"/>
      <c r="M51" s="210"/>
      <c r="N51" s="208" t="s">
        <v>45</v>
      </c>
      <c r="O51" s="208" t="s">
        <v>193</v>
      </c>
      <c r="P51" s="208" t="s">
        <v>289</v>
      </c>
      <c r="Q51" s="209">
        <f>R51</f>
        <v>28.54</v>
      </c>
      <c r="R51" s="209">
        <f>S51+T51</f>
        <v>28.54</v>
      </c>
      <c r="S51" s="152">
        <v>28.54</v>
      </c>
      <c r="T51" s="152"/>
      <c r="U51" s="152"/>
      <c r="V51" s="152"/>
      <c r="W51" s="210"/>
      <c r="X51" s="210"/>
      <c r="Y51" s="210"/>
      <c r="Z51" s="152"/>
    </row>
    <row r="52" spans="1:26" ht="12.75">
      <c r="A52" s="208" t="s">
        <v>45</v>
      </c>
      <c r="B52" s="208" t="s">
        <v>218</v>
      </c>
      <c r="C52" s="208" t="s">
        <v>290</v>
      </c>
      <c r="D52" s="209"/>
      <c r="E52" s="209" t="s">
        <v>45</v>
      </c>
      <c r="F52" s="209"/>
      <c r="G52" s="209"/>
      <c r="H52" s="209" t="s">
        <v>45</v>
      </c>
      <c r="I52" s="209"/>
      <c r="J52" s="152"/>
      <c r="K52" s="210"/>
      <c r="L52" s="210"/>
      <c r="M52" s="210"/>
      <c r="N52" s="208" t="s">
        <v>45</v>
      </c>
      <c r="O52" s="208" t="s">
        <v>196</v>
      </c>
      <c r="P52" s="208" t="s">
        <v>291</v>
      </c>
      <c r="Q52" s="209"/>
      <c r="R52" s="209"/>
      <c r="S52" s="152"/>
      <c r="T52" s="152"/>
      <c r="U52" s="152"/>
      <c r="V52" s="152"/>
      <c r="W52" s="210"/>
      <c r="X52" s="210"/>
      <c r="Y52" s="210"/>
      <c r="Z52" s="152"/>
    </row>
    <row r="53" spans="1:26" ht="12.75">
      <c r="A53" s="208" t="s">
        <v>45</v>
      </c>
      <c r="B53" s="208" t="s">
        <v>221</v>
      </c>
      <c r="C53" s="208" t="s">
        <v>292</v>
      </c>
      <c r="D53" s="209"/>
      <c r="E53" s="209" t="s">
        <v>45</v>
      </c>
      <c r="F53" s="209"/>
      <c r="G53" s="209"/>
      <c r="H53" s="209" t="s">
        <v>45</v>
      </c>
      <c r="I53" s="209"/>
      <c r="J53" s="152"/>
      <c r="K53" s="210"/>
      <c r="L53" s="210"/>
      <c r="M53" s="210"/>
      <c r="N53" s="208" t="s">
        <v>45</v>
      </c>
      <c r="O53" s="208" t="s">
        <v>199</v>
      </c>
      <c r="P53" s="208" t="s">
        <v>293</v>
      </c>
      <c r="Q53" s="209"/>
      <c r="R53" s="209"/>
      <c r="S53" s="152"/>
      <c r="T53" s="152"/>
      <c r="U53" s="152"/>
      <c r="V53" s="152"/>
      <c r="W53" s="210"/>
      <c r="X53" s="210"/>
      <c r="Y53" s="210"/>
      <c r="Z53" s="152"/>
    </row>
    <row r="54" spans="1:26" ht="12.75">
      <c r="A54" s="208" t="s">
        <v>45</v>
      </c>
      <c r="B54" s="208" t="s">
        <v>202</v>
      </c>
      <c r="C54" s="208" t="s">
        <v>294</v>
      </c>
      <c r="D54" s="209"/>
      <c r="E54" s="209" t="s">
        <v>45</v>
      </c>
      <c r="F54" s="209"/>
      <c r="G54" s="209"/>
      <c r="H54" s="209" t="s">
        <v>45</v>
      </c>
      <c r="I54" s="209"/>
      <c r="J54" s="152"/>
      <c r="K54" s="210"/>
      <c r="L54" s="210"/>
      <c r="M54" s="210"/>
      <c r="N54" s="208" t="s">
        <v>45</v>
      </c>
      <c r="O54" s="208" t="s">
        <v>218</v>
      </c>
      <c r="P54" s="208" t="s">
        <v>295</v>
      </c>
      <c r="Q54" s="209"/>
      <c r="R54" s="209"/>
      <c r="S54" s="152"/>
      <c r="T54" s="152"/>
      <c r="U54" s="152"/>
      <c r="V54" s="152"/>
      <c r="W54" s="210"/>
      <c r="X54" s="210"/>
      <c r="Y54" s="210"/>
      <c r="Z54" s="152"/>
    </row>
    <row r="55" spans="1:26" ht="12.75">
      <c r="A55" s="208" t="s">
        <v>296</v>
      </c>
      <c r="B55" s="208" t="s">
        <v>45</v>
      </c>
      <c r="C55" s="208" t="s">
        <v>287</v>
      </c>
      <c r="D55" s="209">
        <f>D56+D57+D59</f>
        <v>101.91</v>
      </c>
      <c r="E55" s="209">
        <f>E56+E57+E59</f>
        <v>101.91</v>
      </c>
      <c r="F55" s="209">
        <f>F56+F57+F59</f>
        <v>45.51</v>
      </c>
      <c r="G55" s="209">
        <f>G56+G57+G59</f>
        <v>56.4</v>
      </c>
      <c r="H55" s="209"/>
      <c r="I55" s="209"/>
      <c r="J55" s="209"/>
      <c r="K55" s="209"/>
      <c r="L55" s="209"/>
      <c r="M55" s="209"/>
      <c r="N55" s="208" t="s">
        <v>45</v>
      </c>
      <c r="O55" s="208" t="s">
        <v>221</v>
      </c>
      <c r="P55" s="208" t="s">
        <v>297</v>
      </c>
      <c r="Q55" s="209">
        <f>R55</f>
        <v>6.97</v>
      </c>
      <c r="R55" s="209">
        <f>S55+T55</f>
        <v>6.97</v>
      </c>
      <c r="S55" s="152">
        <v>6.97</v>
      </c>
      <c r="T55" s="152"/>
      <c r="U55" s="152"/>
      <c r="V55" s="152"/>
      <c r="W55" s="210"/>
      <c r="X55" s="210"/>
      <c r="Y55" s="210"/>
      <c r="Z55" s="152"/>
    </row>
    <row r="56" spans="1:26" ht="12.75">
      <c r="A56" s="208" t="s">
        <v>45</v>
      </c>
      <c r="B56" s="208" t="s">
        <v>193</v>
      </c>
      <c r="C56" s="208" t="s">
        <v>298</v>
      </c>
      <c r="D56" s="209">
        <f>E56</f>
        <v>16.97</v>
      </c>
      <c r="E56" s="209">
        <f>F56+G56</f>
        <v>16.97</v>
      </c>
      <c r="F56" s="209">
        <v>16.97</v>
      </c>
      <c r="G56" s="209"/>
      <c r="H56" s="209"/>
      <c r="I56" s="209"/>
      <c r="J56" s="152"/>
      <c r="K56" s="210"/>
      <c r="L56" s="210"/>
      <c r="M56" s="210"/>
      <c r="N56" s="208" t="s">
        <v>45</v>
      </c>
      <c r="O56" s="208" t="s">
        <v>204</v>
      </c>
      <c r="P56" s="208" t="s">
        <v>299</v>
      </c>
      <c r="Q56" s="209">
        <f>R56</f>
        <v>0</v>
      </c>
      <c r="R56" s="209">
        <f>S56+T56</f>
        <v>0</v>
      </c>
      <c r="S56" s="152"/>
      <c r="T56" s="152"/>
      <c r="U56" s="152"/>
      <c r="V56" s="152"/>
      <c r="W56" s="210"/>
      <c r="X56" s="210"/>
      <c r="Y56" s="210"/>
      <c r="Z56" s="152"/>
    </row>
    <row r="57" spans="1:26" ht="12.75">
      <c r="A57" s="208" t="s">
        <v>45</v>
      </c>
      <c r="B57" s="208" t="s">
        <v>196</v>
      </c>
      <c r="C57" s="208" t="s">
        <v>300</v>
      </c>
      <c r="D57" s="209">
        <f>E57</f>
        <v>56.4</v>
      </c>
      <c r="E57" s="209">
        <f>F57+G57</f>
        <v>56.4</v>
      </c>
      <c r="F57" s="209"/>
      <c r="G57" s="209">
        <v>56.4</v>
      </c>
      <c r="H57" s="209"/>
      <c r="I57" s="209"/>
      <c r="J57" s="152"/>
      <c r="K57" s="210"/>
      <c r="L57" s="210"/>
      <c r="M57" s="210"/>
      <c r="N57" s="208" t="s">
        <v>45</v>
      </c>
      <c r="O57" s="208" t="s">
        <v>208</v>
      </c>
      <c r="P57" s="208" t="s">
        <v>301</v>
      </c>
      <c r="Q57" s="209">
        <f>R57</f>
        <v>10</v>
      </c>
      <c r="R57" s="209">
        <f>S57+T57</f>
        <v>10</v>
      </c>
      <c r="S57" s="216">
        <v>10</v>
      </c>
      <c r="T57" s="152"/>
      <c r="U57" s="152"/>
      <c r="V57" s="152"/>
      <c r="W57" s="210"/>
      <c r="X57" s="210"/>
      <c r="Y57" s="210"/>
      <c r="Z57" s="152"/>
    </row>
    <row r="58" spans="1:26" ht="12.75">
      <c r="A58" s="208" t="s">
        <v>45</v>
      </c>
      <c r="B58" s="208" t="s">
        <v>199</v>
      </c>
      <c r="C58" s="208" t="s">
        <v>302</v>
      </c>
      <c r="D58" s="209"/>
      <c r="E58" s="209" t="s">
        <v>45</v>
      </c>
      <c r="F58" s="209"/>
      <c r="G58" s="209"/>
      <c r="H58" s="209" t="s">
        <v>45</v>
      </c>
      <c r="I58" s="209"/>
      <c r="J58" s="152"/>
      <c r="K58" s="210"/>
      <c r="L58" s="210"/>
      <c r="M58" s="210"/>
      <c r="N58" s="208" t="s">
        <v>45</v>
      </c>
      <c r="O58" s="208" t="s">
        <v>211</v>
      </c>
      <c r="P58" s="208" t="s">
        <v>300</v>
      </c>
      <c r="Q58" s="209">
        <f>R58</f>
        <v>56.4</v>
      </c>
      <c r="R58" s="209">
        <f>S58+T58</f>
        <v>56.4</v>
      </c>
      <c r="S58" s="152"/>
      <c r="T58" s="152">
        <v>56.4</v>
      </c>
      <c r="U58" s="152"/>
      <c r="V58" s="152"/>
      <c r="W58" s="210"/>
      <c r="X58" s="210"/>
      <c r="Y58" s="210"/>
      <c r="Z58" s="152"/>
    </row>
    <row r="59" spans="1:26" ht="12.75">
      <c r="A59" s="208" t="s">
        <v>45</v>
      </c>
      <c r="B59" s="208" t="s">
        <v>221</v>
      </c>
      <c r="C59" s="208" t="s">
        <v>303</v>
      </c>
      <c r="D59" s="209">
        <f>E59</f>
        <v>28.54</v>
      </c>
      <c r="E59" s="209">
        <f>F59+G59</f>
        <v>28.54</v>
      </c>
      <c r="F59" s="209">
        <v>28.54</v>
      </c>
      <c r="G59" s="209"/>
      <c r="H59" s="209"/>
      <c r="I59" s="209"/>
      <c r="J59" s="152"/>
      <c r="K59" s="210"/>
      <c r="L59" s="210"/>
      <c r="M59" s="210"/>
      <c r="N59" s="208" t="s">
        <v>45</v>
      </c>
      <c r="O59" s="208" t="s">
        <v>214</v>
      </c>
      <c r="P59" s="208" t="s">
        <v>304</v>
      </c>
      <c r="Q59" s="209"/>
      <c r="R59" s="209"/>
      <c r="S59" s="152"/>
      <c r="T59" s="152"/>
      <c r="U59" s="152"/>
      <c r="V59" s="152"/>
      <c r="W59" s="210"/>
      <c r="X59" s="210"/>
      <c r="Y59" s="210"/>
      <c r="Z59" s="152"/>
    </row>
    <row r="60" spans="1:26" ht="12.75">
      <c r="A60" s="208" t="s">
        <v>45</v>
      </c>
      <c r="B60" s="208" t="s">
        <v>202</v>
      </c>
      <c r="C60" s="208" t="s">
        <v>305</v>
      </c>
      <c r="D60" s="209"/>
      <c r="E60" s="209" t="s">
        <v>45</v>
      </c>
      <c r="F60" s="209"/>
      <c r="G60" s="209"/>
      <c r="H60" s="209" t="s">
        <v>45</v>
      </c>
      <c r="I60" s="209"/>
      <c r="J60" s="152"/>
      <c r="K60" s="210"/>
      <c r="L60" s="210"/>
      <c r="M60" s="210"/>
      <c r="N60" s="208" t="s">
        <v>45</v>
      </c>
      <c r="O60" s="208" t="s">
        <v>174</v>
      </c>
      <c r="P60" s="208" t="s">
        <v>302</v>
      </c>
      <c r="Q60" s="209"/>
      <c r="R60" s="209" t="s">
        <v>45</v>
      </c>
      <c r="S60" s="152"/>
      <c r="T60" s="152"/>
      <c r="U60" s="152"/>
      <c r="V60" s="152"/>
      <c r="W60" s="210"/>
      <c r="X60" s="210"/>
      <c r="Y60" s="210"/>
      <c r="Z60" s="152"/>
    </row>
    <row r="61" spans="1:26" ht="12.75">
      <c r="A61" s="208" t="s">
        <v>306</v>
      </c>
      <c r="B61" s="208" t="s">
        <v>45</v>
      </c>
      <c r="C61" s="208" t="s">
        <v>307</v>
      </c>
      <c r="D61" s="209"/>
      <c r="E61" s="209" t="s">
        <v>45</v>
      </c>
      <c r="F61" s="209"/>
      <c r="G61" s="209"/>
      <c r="H61" s="209" t="s">
        <v>45</v>
      </c>
      <c r="I61" s="209"/>
      <c r="J61" s="152"/>
      <c r="K61" s="210"/>
      <c r="L61" s="210"/>
      <c r="M61" s="210"/>
      <c r="N61" s="208" t="s">
        <v>45</v>
      </c>
      <c r="O61" s="208" t="s">
        <v>175</v>
      </c>
      <c r="P61" s="208" t="s">
        <v>308</v>
      </c>
      <c r="Q61" s="209"/>
      <c r="R61" s="209" t="s">
        <v>45</v>
      </c>
      <c r="S61" s="152"/>
      <c r="T61" s="152"/>
      <c r="U61" s="152"/>
      <c r="V61" s="152"/>
      <c r="W61" s="210"/>
      <c r="X61" s="210"/>
      <c r="Y61" s="210"/>
      <c r="Z61" s="152"/>
    </row>
    <row r="62" spans="1:26" ht="12.75">
      <c r="A62" s="208" t="s">
        <v>45</v>
      </c>
      <c r="B62" s="208" t="s">
        <v>196</v>
      </c>
      <c r="C62" s="208" t="s">
        <v>309</v>
      </c>
      <c r="D62" s="209"/>
      <c r="E62" s="209" t="s">
        <v>45</v>
      </c>
      <c r="F62" s="209"/>
      <c r="G62" s="209"/>
      <c r="H62" s="209" t="s">
        <v>45</v>
      </c>
      <c r="I62" s="209"/>
      <c r="J62" s="152"/>
      <c r="K62" s="210"/>
      <c r="L62" s="210"/>
      <c r="M62" s="210"/>
      <c r="N62" s="208" t="s">
        <v>45</v>
      </c>
      <c r="O62" s="208" t="s">
        <v>202</v>
      </c>
      <c r="P62" s="208" t="s">
        <v>310</v>
      </c>
      <c r="Q62" s="209"/>
      <c r="R62" s="209" t="s">
        <v>45</v>
      </c>
      <c r="S62" s="152"/>
      <c r="T62" s="152"/>
      <c r="U62" s="152"/>
      <c r="V62" s="152"/>
      <c r="W62" s="210"/>
      <c r="X62" s="210"/>
      <c r="Y62" s="210"/>
      <c r="Z62" s="152"/>
    </row>
    <row r="63" spans="1:26" ht="12.75">
      <c r="A63" s="208" t="s">
        <v>45</v>
      </c>
      <c r="B63" s="208" t="s">
        <v>199</v>
      </c>
      <c r="C63" s="208" t="s">
        <v>311</v>
      </c>
      <c r="D63" s="209"/>
      <c r="E63" s="209" t="s">
        <v>45</v>
      </c>
      <c r="F63" s="209"/>
      <c r="G63" s="209"/>
      <c r="H63" s="209" t="s">
        <v>45</v>
      </c>
      <c r="I63" s="209"/>
      <c r="J63" s="152"/>
      <c r="K63" s="210"/>
      <c r="L63" s="210"/>
      <c r="M63" s="210"/>
      <c r="N63" s="208" t="s">
        <v>312</v>
      </c>
      <c r="O63" s="208" t="s">
        <v>45</v>
      </c>
      <c r="P63" s="208" t="s">
        <v>313</v>
      </c>
      <c r="Q63" s="209"/>
      <c r="R63" s="209" t="s">
        <v>45</v>
      </c>
      <c r="S63" s="152"/>
      <c r="T63" s="152"/>
      <c r="U63" s="152"/>
      <c r="V63" s="152"/>
      <c r="W63" s="210"/>
      <c r="X63" s="210"/>
      <c r="Y63" s="210"/>
      <c r="Z63" s="152"/>
    </row>
    <row r="64" spans="1:26" ht="12.75">
      <c r="A64" s="208" t="s">
        <v>45</v>
      </c>
      <c r="B64" s="208" t="s">
        <v>218</v>
      </c>
      <c r="C64" s="208" t="s">
        <v>314</v>
      </c>
      <c r="D64" s="209"/>
      <c r="E64" s="209" t="s">
        <v>45</v>
      </c>
      <c r="F64" s="209"/>
      <c r="G64" s="209"/>
      <c r="H64" s="209" t="s">
        <v>45</v>
      </c>
      <c r="I64" s="209"/>
      <c r="J64" s="152"/>
      <c r="K64" s="210"/>
      <c r="L64" s="210"/>
      <c r="M64" s="210"/>
      <c r="N64" s="208" t="s">
        <v>45</v>
      </c>
      <c r="O64" s="208" t="s">
        <v>193</v>
      </c>
      <c r="P64" s="208" t="s">
        <v>315</v>
      </c>
      <c r="Q64" s="209"/>
      <c r="R64" s="209" t="s">
        <v>45</v>
      </c>
      <c r="S64" s="152"/>
      <c r="T64" s="152"/>
      <c r="U64" s="152"/>
      <c r="V64" s="152"/>
      <c r="W64" s="210"/>
      <c r="X64" s="210"/>
      <c r="Y64" s="210"/>
      <c r="Z64" s="152"/>
    </row>
    <row r="65" spans="1:26" ht="12.75">
      <c r="A65" s="208" t="s">
        <v>316</v>
      </c>
      <c r="B65" s="208" t="s">
        <v>45</v>
      </c>
      <c r="C65" s="208" t="s">
        <v>313</v>
      </c>
      <c r="D65" s="209"/>
      <c r="E65" s="209" t="s">
        <v>45</v>
      </c>
      <c r="F65" s="209"/>
      <c r="G65" s="209"/>
      <c r="H65" s="209" t="s">
        <v>45</v>
      </c>
      <c r="I65" s="209"/>
      <c r="J65" s="152"/>
      <c r="K65" s="210"/>
      <c r="L65" s="210"/>
      <c r="M65" s="210"/>
      <c r="N65" s="208" t="s">
        <v>45</v>
      </c>
      <c r="O65" s="208" t="s">
        <v>196</v>
      </c>
      <c r="P65" s="208" t="s">
        <v>317</v>
      </c>
      <c r="Q65" s="209"/>
      <c r="R65" s="209" t="s">
        <v>45</v>
      </c>
      <c r="S65" s="152"/>
      <c r="T65" s="152"/>
      <c r="U65" s="152"/>
      <c r="V65" s="152"/>
      <c r="W65" s="210"/>
      <c r="X65" s="210"/>
      <c r="Y65" s="210"/>
      <c r="Z65" s="152"/>
    </row>
    <row r="66" spans="1:26" ht="12.75">
      <c r="A66" s="208" t="s">
        <v>45</v>
      </c>
      <c r="B66" s="208" t="s">
        <v>193</v>
      </c>
      <c r="C66" s="208" t="s">
        <v>315</v>
      </c>
      <c r="D66" s="209"/>
      <c r="E66" s="209" t="s">
        <v>45</v>
      </c>
      <c r="F66" s="209"/>
      <c r="G66" s="209"/>
      <c r="H66" s="209" t="s">
        <v>45</v>
      </c>
      <c r="I66" s="209"/>
      <c r="J66" s="152"/>
      <c r="K66" s="210"/>
      <c r="L66" s="210"/>
      <c r="M66" s="210"/>
      <c r="N66" s="208" t="s">
        <v>45</v>
      </c>
      <c r="O66" s="208" t="s">
        <v>199</v>
      </c>
      <c r="P66" s="208" t="s">
        <v>318</v>
      </c>
      <c r="Q66" s="209"/>
      <c r="R66" s="209" t="s">
        <v>45</v>
      </c>
      <c r="S66" s="152"/>
      <c r="T66" s="152"/>
      <c r="U66" s="152"/>
      <c r="V66" s="152"/>
      <c r="W66" s="210"/>
      <c r="X66" s="210"/>
      <c r="Y66" s="210"/>
      <c r="Z66" s="152"/>
    </row>
    <row r="67" spans="1:26" ht="12.75">
      <c r="A67" s="208" t="s">
        <v>45</v>
      </c>
      <c r="B67" s="208" t="s">
        <v>196</v>
      </c>
      <c r="C67" s="208" t="s">
        <v>317</v>
      </c>
      <c r="D67" s="209"/>
      <c r="E67" s="209" t="s">
        <v>45</v>
      </c>
      <c r="F67" s="209"/>
      <c r="G67" s="209"/>
      <c r="H67" s="209" t="s">
        <v>45</v>
      </c>
      <c r="I67" s="209"/>
      <c r="J67" s="152"/>
      <c r="K67" s="210"/>
      <c r="L67" s="210"/>
      <c r="M67" s="210"/>
      <c r="N67" s="208" t="s">
        <v>45</v>
      </c>
      <c r="O67" s="208" t="s">
        <v>218</v>
      </c>
      <c r="P67" s="208" t="s">
        <v>319</v>
      </c>
      <c r="Q67" s="209"/>
      <c r="R67" s="209" t="s">
        <v>45</v>
      </c>
      <c r="S67" s="152"/>
      <c r="T67" s="152"/>
      <c r="U67" s="152"/>
      <c r="V67" s="152"/>
      <c r="W67" s="210"/>
      <c r="X67" s="210"/>
      <c r="Y67" s="210"/>
      <c r="Z67" s="152"/>
    </row>
    <row r="68" spans="1:26" ht="12.75">
      <c r="A68" s="208" t="s">
        <v>45</v>
      </c>
      <c r="B68" s="208" t="s">
        <v>199</v>
      </c>
      <c r="C68" s="208" t="s">
        <v>318</v>
      </c>
      <c r="D68" s="209"/>
      <c r="E68" s="209" t="s">
        <v>45</v>
      </c>
      <c r="F68" s="209"/>
      <c r="G68" s="209"/>
      <c r="H68" s="209" t="s">
        <v>45</v>
      </c>
      <c r="I68" s="209"/>
      <c r="J68" s="152"/>
      <c r="K68" s="210"/>
      <c r="L68" s="210"/>
      <c r="M68" s="210"/>
      <c r="N68" s="208" t="s">
        <v>320</v>
      </c>
      <c r="O68" s="208" t="s">
        <v>45</v>
      </c>
      <c r="P68" s="208" t="s">
        <v>321</v>
      </c>
      <c r="Q68" s="209"/>
      <c r="R68" s="209" t="s">
        <v>45</v>
      </c>
      <c r="S68" s="152"/>
      <c r="T68" s="152"/>
      <c r="U68" s="152"/>
      <c r="V68" s="152"/>
      <c r="W68" s="210"/>
      <c r="X68" s="210"/>
      <c r="Y68" s="210"/>
      <c r="Z68" s="152"/>
    </row>
    <row r="69" spans="1:26" ht="12.75">
      <c r="A69" s="208" t="s">
        <v>45</v>
      </c>
      <c r="B69" s="208" t="s">
        <v>218</v>
      </c>
      <c r="C69" s="208" t="s">
        <v>319</v>
      </c>
      <c r="D69" s="209"/>
      <c r="E69" s="209" t="s">
        <v>45</v>
      </c>
      <c r="F69" s="209"/>
      <c r="G69" s="209"/>
      <c r="H69" s="209" t="s">
        <v>45</v>
      </c>
      <c r="I69" s="209"/>
      <c r="J69" s="152"/>
      <c r="K69" s="210"/>
      <c r="L69" s="210"/>
      <c r="M69" s="210"/>
      <c r="N69" s="208" t="s">
        <v>45</v>
      </c>
      <c r="O69" s="208" t="s">
        <v>193</v>
      </c>
      <c r="P69" s="208" t="s">
        <v>236</v>
      </c>
      <c r="Q69" s="209"/>
      <c r="R69" s="209" t="s">
        <v>45</v>
      </c>
      <c r="S69" s="152"/>
      <c r="T69" s="152"/>
      <c r="U69" s="152"/>
      <c r="V69" s="152"/>
      <c r="W69" s="210"/>
      <c r="X69" s="210"/>
      <c r="Y69" s="210"/>
      <c r="Z69" s="152"/>
    </row>
    <row r="70" spans="1:26" ht="12.75">
      <c r="A70" s="208" t="s">
        <v>322</v>
      </c>
      <c r="B70" s="208" t="s">
        <v>45</v>
      </c>
      <c r="C70" s="208" t="s">
        <v>323</v>
      </c>
      <c r="D70" s="209"/>
      <c r="E70" s="209" t="s">
        <v>45</v>
      </c>
      <c r="F70" s="209"/>
      <c r="G70" s="209"/>
      <c r="H70" s="209" t="s">
        <v>45</v>
      </c>
      <c r="I70" s="209"/>
      <c r="J70" s="152"/>
      <c r="K70" s="210"/>
      <c r="L70" s="210"/>
      <c r="M70" s="210"/>
      <c r="N70" s="208" t="s">
        <v>45</v>
      </c>
      <c r="O70" s="208" t="s">
        <v>196</v>
      </c>
      <c r="P70" s="208" t="s">
        <v>324</v>
      </c>
      <c r="Q70" s="209"/>
      <c r="R70" s="209" t="s">
        <v>45</v>
      </c>
      <c r="S70" s="152"/>
      <c r="T70" s="152"/>
      <c r="U70" s="152"/>
      <c r="V70" s="152"/>
      <c r="W70" s="210"/>
      <c r="X70" s="210"/>
      <c r="Y70" s="210"/>
      <c r="Z70" s="152"/>
    </row>
    <row r="71" spans="1:26" ht="12.75">
      <c r="A71" s="208" t="s">
        <v>45</v>
      </c>
      <c r="B71" s="208" t="s">
        <v>193</v>
      </c>
      <c r="C71" s="208" t="s">
        <v>325</v>
      </c>
      <c r="D71" s="209"/>
      <c r="E71" s="209" t="s">
        <v>45</v>
      </c>
      <c r="F71" s="209"/>
      <c r="G71" s="209"/>
      <c r="H71" s="209" t="s">
        <v>45</v>
      </c>
      <c r="I71" s="209"/>
      <c r="J71" s="152"/>
      <c r="K71" s="210"/>
      <c r="L71" s="210"/>
      <c r="M71" s="210"/>
      <c r="N71" s="208" t="s">
        <v>45</v>
      </c>
      <c r="O71" s="208" t="s">
        <v>199</v>
      </c>
      <c r="P71" s="208" t="s">
        <v>326</v>
      </c>
      <c r="Q71" s="209"/>
      <c r="R71" s="209" t="s">
        <v>45</v>
      </c>
      <c r="S71" s="152"/>
      <c r="T71" s="152"/>
      <c r="U71" s="152"/>
      <c r="V71" s="152"/>
      <c r="W71" s="210"/>
      <c r="X71" s="210"/>
      <c r="Y71" s="210"/>
      <c r="Z71" s="152"/>
    </row>
    <row r="72" spans="1:26" ht="12.75">
      <c r="A72" s="208" t="s">
        <v>45</v>
      </c>
      <c r="B72" s="208" t="s">
        <v>196</v>
      </c>
      <c r="C72" s="208" t="s">
        <v>327</v>
      </c>
      <c r="D72" s="209"/>
      <c r="E72" s="209" t="s">
        <v>45</v>
      </c>
      <c r="F72" s="209"/>
      <c r="G72" s="209"/>
      <c r="H72" s="209" t="s">
        <v>45</v>
      </c>
      <c r="I72" s="209"/>
      <c r="J72" s="152"/>
      <c r="K72" s="210"/>
      <c r="L72" s="210"/>
      <c r="M72" s="210"/>
      <c r="N72" s="208" t="s">
        <v>45</v>
      </c>
      <c r="O72" s="208" t="s">
        <v>221</v>
      </c>
      <c r="P72" s="208" t="s">
        <v>238</v>
      </c>
      <c r="Q72" s="209"/>
      <c r="R72" s="209" t="s">
        <v>45</v>
      </c>
      <c r="S72" s="152"/>
      <c r="T72" s="152"/>
      <c r="U72" s="152"/>
      <c r="V72" s="152"/>
      <c r="W72" s="210"/>
      <c r="X72" s="210"/>
      <c r="Y72" s="210"/>
      <c r="Z72" s="152"/>
    </row>
    <row r="73" spans="1:26" ht="12.75">
      <c r="A73" s="208" t="s">
        <v>328</v>
      </c>
      <c r="B73" s="208" t="s">
        <v>45</v>
      </c>
      <c r="C73" s="208" t="s">
        <v>329</v>
      </c>
      <c r="D73" s="209"/>
      <c r="E73" s="209" t="s">
        <v>45</v>
      </c>
      <c r="F73" s="209"/>
      <c r="G73" s="209"/>
      <c r="H73" s="209" t="s">
        <v>45</v>
      </c>
      <c r="I73" s="209"/>
      <c r="J73" s="152"/>
      <c r="K73" s="210"/>
      <c r="L73" s="210"/>
      <c r="M73" s="210"/>
      <c r="N73" s="208" t="s">
        <v>45</v>
      </c>
      <c r="O73" s="208" t="s">
        <v>204</v>
      </c>
      <c r="P73" s="208" t="s">
        <v>246</v>
      </c>
      <c r="Q73" s="209"/>
      <c r="R73" s="209" t="s">
        <v>45</v>
      </c>
      <c r="S73" s="152"/>
      <c r="T73" s="152"/>
      <c r="U73" s="152"/>
      <c r="V73" s="152"/>
      <c r="W73" s="210"/>
      <c r="X73" s="210"/>
      <c r="Y73" s="210"/>
      <c r="Z73" s="152"/>
    </row>
    <row r="74" spans="1:26" ht="12.75">
      <c r="A74" s="208" t="s">
        <v>45</v>
      </c>
      <c r="B74" s="208" t="s">
        <v>193</v>
      </c>
      <c r="C74" s="208" t="s">
        <v>330</v>
      </c>
      <c r="D74" s="209"/>
      <c r="E74" s="209" t="s">
        <v>45</v>
      </c>
      <c r="F74" s="209"/>
      <c r="G74" s="209"/>
      <c r="H74" s="209" t="s">
        <v>45</v>
      </c>
      <c r="I74" s="209"/>
      <c r="J74" s="152"/>
      <c r="K74" s="210"/>
      <c r="L74" s="210"/>
      <c r="M74" s="210"/>
      <c r="N74" s="208" t="s">
        <v>45</v>
      </c>
      <c r="O74" s="208" t="s">
        <v>208</v>
      </c>
      <c r="P74" s="208" t="s">
        <v>331</v>
      </c>
      <c r="Q74" s="209"/>
      <c r="R74" s="209" t="s">
        <v>45</v>
      </c>
      <c r="S74" s="152"/>
      <c r="T74" s="152"/>
      <c r="U74" s="152"/>
      <c r="V74" s="152"/>
      <c r="W74" s="210"/>
      <c r="X74" s="210"/>
      <c r="Y74" s="210"/>
      <c r="Z74" s="152"/>
    </row>
    <row r="75" spans="1:26" ht="12.75">
      <c r="A75" s="208" t="s">
        <v>45</v>
      </c>
      <c r="B75" s="208" t="s">
        <v>196</v>
      </c>
      <c r="C75" s="208" t="s">
        <v>332</v>
      </c>
      <c r="D75" s="209"/>
      <c r="E75" s="209" t="s">
        <v>45</v>
      </c>
      <c r="F75" s="209"/>
      <c r="G75" s="209"/>
      <c r="H75" s="209" t="s">
        <v>45</v>
      </c>
      <c r="I75" s="209"/>
      <c r="J75" s="152"/>
      <c r="K75" s="210"/>
      <c r="L75" s="210"/>
      <c r="M75" s="210"/>
      <c r="N75" s="208" t="s">
        <v>45</v>
      </c>
      <c r="O75" s="208" t="s">
        <v>211</v>
      </c>
      <c r="P75" s="208" t="s">
        <v>333</v>
      </c>
      <c r="Q75" s="209"/>
      <c r="R75" s="209" t="s">
        <v>45</v>
      </c>
      <c r="S75" s="152"/>
      <c r="T75" s="152"/>
      <c r="U75" s="152"/>
      <c r="V75" s="152"/>
      <c r="W75" s="210"/>
      <c r="X75" s="210"/>
      <c r="Y75" s="210"/>
      <c r="Z75" s="152"/>
    </row>
    <row r="76" spans="1:26" ht="12.75">
      <c r="A76" s="208" t="s">
        <v>45</v>
      </c>
      <c r="B76" s="208" t="s">
        <v>199</v>
      </c>
      <c r="C76" s="208" t="s">
        <v>334</v>
      </c>
      <c r="D76" s="209"/>
      <c r="E76" s="209" t="s">
        <v>45</v>
      </c>
      <c r="F76" s="209"/>
      <c r="G76" s="209"/>
      <c r="H76" s="209" t="s">
        <v>45</v>
      </c>
      <c r="I76" s="209"/>
      <c r="J76" s="152"/>
      <c r="K76" s="210"/>
      <c r="L76" s="210"/>
      <c r="M76" s="210"/>
      <c r="N76" s="208" t="s">
        <v>45</v>
      </c>
      <c r="O76" s="208" t="s">
        <v>177</v>
      </c>
      <c r="P76" s="208" t="s">
        <v>240</v>
      </c>
      <c r="Q76" s="209"/>
      <c r="R76" s="209" t="s">
        <v>45</v>
      </c>
      <c r="S76" s="152"/>
      <c r="T76" s="152"/>
      <c r="U76" s="152"/>
      <c r="V76" s="152"/>
      <c r="W76" s="210"/>
      <c r="X76" s="210"/>
      <c r="Y76" s="210"/>
      <c r="Z76" s="152"/>
    </row>
    <row r="77" spans="1:26" ht="12.75">
      <c r="A77" s="208" t="s">
        <v>45</v>
      </c>
      <c r="B77" s="208" t="s">
        <v>218</v>
      </c>
      <c r="C77" s="208" t="s">
        <v>335</v>
      </c>
      <c r="D77" s="209"/>
      <c r="E77" s="209" t="s">
        <v>45</v>
      </c>
      <c r="F77" s="209"/>
      <c r="G77" s="209"/>
      <c r="H77" s="209" t="s">
        <v>45</v>
      </c>
      <c r="I77" s="209"/>
      <c r="J77" s="152"/>
      <c r="K77" s="210"/>
      <c r="L77" s="210"/>
      <c r="M77" s="210"/>
      <c r="N77" s="208" t="s">
        <v>45</v>
      </c>
      <c r="O77" s="208" t="s">
        <v>183</v>
      </c>
      <c r="P77" s="208" t="s">
        <v>336</v>
      </c>
      <c r="Q77" s="209"/>
      <c r="R77" s="209" t="s">
        <v>45</v>
      </c>
      <c r="S77" s="152"/>
      <c r="T77" s="152"/>
      <c r="U77" s="152"/>
      <c r="V77" s="152"/>
      <c r="W77" s="210"/>
      <c r="X77" s="210"/>
      <c r="Y77" s="210"/>
      <c r="Z77" s="152"/>
    </row>
    <row r="78" spans="1:26" ht="12.75">
      <c r="A78" s="208" t="s">
        <v>45</v>
      </c>
      <c r="B78" s="208" t="s">
        <v>221</v>
      </c>
      <c r="C78" s="208" t="s">
        <v>337</v>
      </c>
      <c r="D78" s="209"/>
      <c r="E78" s="209" t="s">
        <v>45</v>
      </c>
      <c r="F78" s="209"/>
      <c r="G78" s="209"/>
      <c r="H78" s="209" t="s">
        <v>45</v>
      </c>
      <c r="I78" s="209"/>
      <c r="J78" s="152"/>
      <c r="K78" s="210"/>
      <c r="L78" s="210"/>
      <c r="M78" s="210"/>
      <c r="N78" s="208" t="s">
        <v>45</v>
      </c>
      <c r="O78" s="208" t="s">
        <v>185</v>
      </c>
      <c r="P78" s="208" t="s">
        <v>338</v>
      </c>
      <c r="Q78" s="209"/>
      <c r="R78" s="209" t="s">
        <v>45</v>
      </c>
      <c r="S78" s="152"/>
      <c r="T78" s="152"/>
      <c r="U78" s="152"/>
      <c r="V78" s="152"/>
      <c r="W78" s="210"/>
      <c r="X78" s="210"/>
      <c r="Y78" s="210"/>
      <c r="Z78" s="152"/>
    </row>
    <row r="79" spans="1:26" ht="12.75">
      <c r="A79" s="208" t="s">
        <v>45</v>
      </c>
      <c r="B79" s="208" t="s">
        <v>204</v>
      </c>
      <c r="C79" s="208" t="s">
        <v>339</v>
      </c>
      <c r="D79" s="209"/>
      <c r="E79" s="209" t="s">
        <v>45</v>
      </c>
      <c r="F79" s="209"/>
      <c r="G79" s="209"/>
      <c r="H79" s="209" t="s">
        <v>45</v>
      </c>
      <c r="I79" s="209"/>
      <c r="J79" s="152"/>
      <c r="K79" s="210"/>
      <c r="L79" s="210"/>
      <c r="M79" s="210"/>
      <c r="N79" s="208" t="s">
        <v>45</v>
      </c>
      <c r="O79" s="208" t="s">
        <v>186</v>
      </c>
      <c r="P79" s="208" t="s">
        <v>340</v>
      </c>
      <c r="Q79" s="209"/>
      <c r="R79" s="209" t="s">
        <v>45</v>
      </c>
      <c r="S79" s="152"/>
      <c r="T79" s="152"/>
      <c r="U79" s="152"/>
      <c r="V79" s="152"/>
      <c r="W79" s="210"/>
      <c r="X79" s="210"/>
      <c r="Y79" s="210"/>
      <c r="Z79" s="152"/>
    </row>
    <row r="80" spans="1:26" ht="12.75">
      <c r="A80" s="208" t="s">
        <v>45</v>
      </c>
      <c r="B80" s="208" t="s">
        <v>208</v>
      </c>
      <c r="C80" s="208" t="s">
        <v>341</v>
      </c>
      <c r="D80" s="209"/>
      <c r="E80" s="209" t="s">
        <v>45</v>
      </c>
      <c r="F80" s="209"/>
      <c r="G80" s="209"/>
      <c r="H80" s="209" t="s">
        <v>45</v>
      </c>
      <c r="I80" s="209"/>
      <c r="J80" s="152"/>
      <c r="K80" s="210"/>
      <c r="L80" s="210"/>
      <c r="M80" s="210"/>
      <c r="N80" s="208" t="s">
        <v>45</v>
      </c>
      <c r="O80" s="208" t="s">
        <v>202</v>
      </c>
      <c r="P80" s="208" t="s">
        <v>342</v>
      </c>
      <c r="Q80" s="209"/>
      <c r="R80" s="209" t="s">
        <v>45</v>
      </c>
      <c r="S80" s="152"/>
      <c r="T80" s="152"/>
      <c r="U80" s="152"/>
      <c r="V80" s="152"/>
      <c r="W80" s="210"/>
      <c r="X80" s="210"/>
      <c r="Y80" s="210"/>
      <c r="Z80" s="152"/>
    </row>
    <row r="81" spans="1:26" ht="12.75">
      <c r="A81" s="208" t="s">
        <v>343</v>
      </c>
      <c r="B81" s="208" t="s">
        <v>45</v>
      </c>
      <c r="C81" s="208" t="s">
        <v>344</v>
      </c>
      <c r="D81" s="209"/>
      <c r="E81" s="209" t="s">
        <v>45</v>
      </c>
      <c r="F81" s="209"/>
      <c r="G81" s="209"/>
      <c r="H81" s="209" t="s">
        <v>45</v>
      </c>
      <c r="I81" s="209"/>
      <c r="J81" s="152"/>
      <c r="K81" s="210"/>
      <c r="L81" s="210"/>
      <c r="M81" s="210"/>
      <c r="N81" s="208" t="s">
        <v>345</v>
      </c>
      <c r="O81" s="208" t="s">
        <v>45</v>
      </c>
      <c r="P81" s="208" t="s">
        <v>346</v>
      </c>
      <c r="Q81" s="209">
        <f>R81</f>
        <v>80</v>
      </c>
      <c r="R81" s="209">
        <f>S81+T81</f>
        <v>80</v>
      </c>
      <c r="S81" s="209"/>
      <c r="T81" s="209">
        <f>T84</f>
        <v>80</v>
      </c>
      <c r="U81" s="209"/>
      <c r="V81" s="209"/>
      <c r="W81" s="209"/>
      <c r="X81" s="209"/>
      <c r="Y81" s="209"/>
      <c r="Z81" s="218"/>
    </row>
    <row r="82" spans="1:26" ht="12.75">
      <c r="A82" s="208" t="s">
        <v>45</v>
      </c>
      <c r="B82" s="208" t="s">
        <v>193</v>
      </c>
      <c r="C82" s="208" t="s">
        <v>347</v>
      </c>
      <c r="D82" s="209"/>
      <c r="E82" s="209" t="s">
        <v>45</v>
      </c>
      <c r="F82" s="209"/>
      <c r="G82" s="209"/>
      <c r="H82" s="209" t="s">
        <v>45</v>
      </c>
      <c r="I82" s="209"/>
      <c r="J82" s="152"/>
      <c r="K82" s="210"/>
      <c r="L82" s="210"/>
      <c r="M82" s="210"/>
      <c r="N82" s="208" t="s">
        <v>45</v>
      </c>
      <c r="O82" s="208" t="s">
        <v>193</v>
      </c>
      <c r="P82" s="208" t="s">
        <v>236</v>
      </c>
      <c r="Q82" s="209"/>
      <c r="R82" s="209"/>
      <c r="S82" s="152"/>
      <c r="T82" s="209"/>
      <c r="U82" s="152"/>
      <c r="V82" s="152"/>
      <c r="W82" s="210"/>
      <c r="X82" s="210"/>
      <c r="Y82" s="210"/>
      <c r="Z82" s="152"/>
    </row>
    <row r="83" spans="1:26" ht="12.75">
      <c r="A83" s="208" t="s">
        <v>45</v>
      </c>
      <c r="B83" s="208" t="s">
        <v>196</v>
      </c>
      <c r="C83" s="208" t="s">
        <v>348</v>
      </c>
      <c r="D83" s="209"/>
      <c r="E83" s="209" t="s">
        <v>45</v>
      </c>
      <c r="F83" s="209"/>
      <c r="G83" s="209"/>
      <c r="H83" s="209" t="s">
        <v>45</v>
      </c>
      <c r="I83" s="209"/>
      <c r="J83" s="152"/>
      <c r="K83" s="210"/>
      <c r="L83" s="210"/>
      <c r="M83" s="210"/>
      <c r="N83" s="208" t="s">
        <v>45</v>
      </c>
      <c r="O83" s="208" t="s">
        <v>196</v>
      </c>
      <c r="P83" s="208" t="s">
        <v>324</v>
      </c>
      <c r="Q83" s="209"/>
      <c r="R83" s="209"/>
      <c r="S83" s="152"/>
      <c r="T83" s="209"/>
      <c r="U83" s="152"/>
      <c r="V83" s="152"/>
      <c r="W83" s="210"/>
      <c r="X83" s="210"/>
      <c r="Y83" s="210"/>
      <c r="Z83" s="152"/>
    </row>
    <row r="84" spans="1:26" ht="12.75">
      <c r="A84" s="208" t="s">
        <v>349</v>
      </c>
      <c r="B84" s="208" t="s">
        <v>45</v>
      </c>
      <c r="C84" s="208" t="s">
        <v>83</v>
      </c>
      <c r="D84" s="209"/>
      <c r="E84" s="209" t="s">
        <v>45</v>
      </c>
      <c r="F84" s="209"/>
      <c r="G84" s="209"/>
      <c r="H84" s="209" t="s">
        <v>45</v>
      </c>
      <c r="I84" s="209"/>
      <c r="J84" s="152"/>
      <c r="K84" s="210"/>
      <c r="L84" s="210"/>
      <c r="M84" s="210"/>
      <c r="N84" s="208" t="s">
        <v>45</v>
      </c>
      <c r="O84" s="208" t="s">
        <v>199</v>
      </c>
      <c r="P84" s="208" t="s">
        <v>326</v>
      </c>
      <c r="Q84" s="209">
        <f>R84</f>
        <v>80</v>
      </c>
      <c r="R84" s="209">
        <f>S84+T84</f>
        <v>80</v>
      </c>
      <c r="S84" s="152"/>
      <c r="T84" s="209">
        <v>80</v>
      </c>
      <c r="U84" s="152"/>
      <c r="V84" s="152"/>
      <c r="W84" s="210"/>
      <c r="X84" s="210"/>
      <c r="Y84" s="210"/>
      <c r="Z84" s="152"/>
    </row>
    <row r="85" spans="1:26" ht="12.75">
      <c r="A85" s="208" t="s">
        <v>45</v>
      </c>
      <c r="B85" s="208" t="s">
        <v>208</v>
      </c>
      <c r="C85" s="208" t="s">
        <v>350</v>
      </c>
      <c r="D85" s="209"/>
      <c r="E85" s="209" t="s">
        <v>45</v>
      </c>
      <c r="F85" s="209"/>
      <c r="G85" s="209"/>
      <c r="H85" s="209" t="s">
        <v>45</v>
      </c>
      <c r="I85" s="209"/>
      <c r="J85" s="152"/>
      <c r="K85" s="210"/>
      <c r="L85" s="210"/>
      <c r="M85" s="210"/>
      <c r="N85" s="208" t="s">
        <v>45</v>
      </c>
      <c r="O85" s="208" t="s">
        <v>221</v>
      </c>
      <c r="P85" s="208" t="s">
        <v>238</v>
      </c>
      <c r="Q85" s="209"/>
      <c r="R85" s="209" t="s">
        <v>45</v>
      </c>
      <c r="S85" s="152"/>
      <c r="T85" s="152"/>
      <c r="U85" s="152"/>
      <c r="V85" s="152"/>
      <c r="W85" s="210"/>
      <c r="X85" s="210"/>
      <c r="Y85" s="210"/>
      <c r="Z85" s="152"/>
    </row>
    <row r="86" spans="1:26" ht="22.5">
      <c r="A86" s="208" t="s">
        <v>45</v>
      </c>
      <c r="B86" s="208" t="s">
        <v>211</v>
      </c>
      <c r="C86" s="208" t="s">
        <v>351</v>
      </c>
      <c r="D86" s="209"/>
      <c r="E86" s="209" t="s">
        <v>45</v>
      </c>
      <c r="F86" s="209"/>
      <c r="G86" s="209"/>
      <c r="H86" s="209" t="s">
        <v>45</v>
      </c>
      <c r="I86" s="209"/>
      <c r="J86" s="152"/>
      <c r="K86" s="210"/>
      <c r="L86" s="210"/>
      <c r="M86" s="210"/>
      <c r="N86" s="208" t="s">
        <v>45</v>
      </c>
      <c r="O86" s="208" t="s">
        <v>204</v>
      </c>
      <c r="P86" s="208" t="s">
        <v>246</v>
      </c>
      <c r="Q86" s="209"/>
      <c r="R86" s="209" t="s">
        <v>45</v>
      </c>
      <c r="S86" s="152"/>
      <c r="T86" s="152"/>
      <c r="U86" s="152"/>
      <c r="V86" s="152"/>
      <c r="W86" s="210"/>
      <c r="X86" s="210"/>
      <c r="Y86" s="210"/>
      <c r="Z86" s="152"/>
    </row>
    <row r="87" spans="1:26" ht="12.75">
      <c r="A87" s="208" t="s">
        <v>45</v>
      </c>
      <c r="B87" s="208" t="s">
        <v>214</v>
      </c>
      <c r="C87" s="208" t="s">
        <v>352</v>
      </c>
      <c r="D87" s="209"/>
      <c r="E87" s="209" t="s">
        <v>45</v>
      </c>
      <c r="F87" s="209"/>
      <c r="G87" s="209"/>
      <c r="H87" s="209" t="s">
        <v>45</v>
      </c>
      <c r="I87" s="209"/>
      <c r="J87" s="152"/>
      <c r="K87" s="210"/>
      <c r="L87" s="210"/>
      <c r="M87" s="210"/>
      <c r="N87" s="208" t="s">
        <v>45</v>
      </c>
      <c r="O87" s="208" t="s">
        <v>208</v>
      </c>
      <c r="P87" s="208" t="s">
        <v>331</v>
      </c>
      <c r="Q87" s="209"/>
      <c r="R87" s="209" t="s">
        <v>45</v>
      </c>
      <c r="S87" s="152"/>
      <c r="T87" s="152"/>
      <c r="U87" s="152"/>
      <c r="V87" s="152"/>
      <c r="W87" s="210"/>
      <c r="X87" s="210"/>
      <c r="Y87" s="210"/>
      <c r="Z87" s="152"/>
    </row>
    <row r="88" spans="1:26" ht="12.75">
      <c r="A88" s="208" t="s">
        <v>45</v>
      </c>
      <c r="B88" s="208" t="s">
        <v>174</v>
      </c>
      <c r="C88" s="208" t="s">
        <v>353</v>
      </c>
      <c r="D88" s="209"/>
      <c r="E88" s="209" t="s">
        <v>45</v>
      </c>
      <c r="F88" s="209"/>
      <c r="G88" s="209"/>
      <c r="H88" s="209" t="s">
        <v>45</v>
      </c>
      <c r="I88" s="209"/>
      <c r="J88" s="152"/>
      <c r="K88" s="210"/>
      <c r="L88" s="210"/>
      <c r="M88" s="210"/>
      <c r="N88" s="208" t="s">
        <v>45</v>
      </c>
      <c r="O88" s="208" t="s">
        <v>211</v>
      </c>
      <c r="P88" s="208" t="s">
        <v>333</v>
      </c>
      <c r="Q88" s="209"/>
      <c r="R88" s="209" t="s">
        <v>45</v>
      </c>
      <c r="S88" s="152"/>
      <c r="T88" s="152"/>
      <c r="U88" s="152"/>
      <c r="V88" s="152"/>
      <c r="W88" s="210"/>
      <c r="X88" s="210"/>
      <c r="Y88" s="210"/>
      <c r="Z88" s="152"/>
    </row>
    <row r="89" spans="1:26" ht="12.75">
      <c r="A89" s="208" t="s">
        <v>45</v>
      </c>
      <c r="B89" s="208" t="s">
        <v>202</v>
      </c>
      <c r="C89" s="208" t="s">
        <v>354</v>
      </c>
      <c r="D89" s="209"/>
      <c r="E89" s="209" t="s">
        <v>45</v>
      </c>
      <c r="F89" s="209"/>
      <c r="G89" s="209"/>
      <c r="H89" s="209" t="s">
        <v>45</v>
      </c>
      <c r="I89" s="209"/>
      <c r="J89" s="152"/>
      <c r="K89" s="210"/>
      <c r="L89" s="210"/>
      <c r="M89" s="210"/>
      <c r="N89" s="208" t="s">
        <v>45</v>
      </c>
      <c r="O89" s="208" t="s">
        <v>214</v>
      </c>
      <c r="P89" s="208" t="s">
        <v>355</v>
      </c>
      <c r="Q89" s="209"/>
      <c r="R89" s="209" t="s">
        <v>45</v>
      </c>
      <c r="S89" s="152"/>
      <c r="T89" s="152"/>
      <c r="U89" s="152"/>
      <c r="V89" s="152"/>
      <c r="W89" s="210"/>
      <c r="X89" s="210"/>
      <c r="Y89" s="210"/>
      <c r="Z89" s="152"/>
    </row>
    <row r="90" spans="1:26" ht="12.75">
      <c r="A90" s="219"/>
      <c r="B90" s="220"/>
      <c r="C90" s="219"/>
      <c r="D90" s="210"/>
      <c r="E90" s="152"/>
      <c r="F90" s="152"/>
      <c r="G90" s="152"/>
      <c r="H90" s="152"/>
      <c r="I90" s="152"/>
      <c r="J90" s="152"/>
      <c r="K90" s="210"/>
      <c r="L90" s="210"/>
      <c r="M90" s="210"/>
      <c r="N90" s="208" t="s">
        <v>45</v>
      </c>
      <c r="O90" s="208" t="s">
        <v>174</v>
      </c>
      <c r="P90" s="208" t="s">
        <v>356</v>
      </c>
      <c r="Q90" s="209"/>
      <c r="R90" s="209" t="s">
        <v>45</v>
      </c>
      <c r="S90" s="152"/>
      <c r="T90" s="152"/>
      <c r="U90" s="152"/>
      <c r="V90" s="152"/>
      <c r="W90" s="210"/>
      <c r="X90" s="210"/>
      <c r="Y90" s="210"/>
      <c r="Z90" s="152"/>
    </row>
    <row r="91" spans="1:26" ht="12.75">
      <c r="A91" s="219"/>
      <c r="B91" s="220"/>
      <c r="C91" s="219"/>
      <c r="D91" s="210"/>
      <c r="E91" s="152"/>
      <c r="F91" s="152"/>
      <c r="G91" s="152"/>
      <c r="H91" s="152"/>
      <c r="I91" s="152"/>
      <c r="J91" s="152"/>
      <c r="K91" s="210"/>
      <c r="L91" s="210"/>
      <c r="M91" s="210"/>
      <c r="N91" s="208" t="s">
        <v>45</v>
      </c>
      <c r="O91" s="208" t="s">
        <v>175</v>
      </c>
      <c r="P91" s="208" t="s">
        <v>357</v>
      </c>
      <c r="Q91" s="209"/>
      <c r="R91" s="209" t="s">
        <v>45</v>
      </c>
      <c r="S91" s="152"/>
      <c r="T91" s="152"/>
      <c r="U91" s="152"/>
      <c r="V91" s="152"/>
      <c r="W91" s="210"/>
      <c r="X91" s="210"/>
      <c r="Y91" s="210"/>
      <c r="Z91" s="152"/>
    </row>
    <row r="92" spans="1:26" ht="12.75">
      <c r="A92" s="219"/>
      <c r="B92" s="220"/>
      <c r="C92" s="219"/>
      <c r="D92" s="210"/>
      <c r="E92" s="152"/>
      <c r="F92" s="152"/>
      <c r="G92" s="152"/>
      <c r="H92" s="152"/>
      <c r="I92" s="152"/>
      <c r="J92" s="152"/>
      <c r="K92" s="210"/>
      <c r="L92" s="210"/>
      <c r="M92" s="210"/>
      <c r="N92" s="208" t="s">
        <v>45</v>
      </c>
      <c r="O92" s="208" t="s">
        <v>176</v>
      </c>
      <c r="P92" s="208" t="s">
        <v>358</v>
      </c>
      <c r="Q92" s="209"/>
      <c r="R92" s="209" t="s">
        <v>45</v>
      </c>
      <c r="S92" s="152"/>
      <c r="T92" s="152"/>
      <c r="U92" s="152"/>
      <c r="V92" s="152"/>
      <c r="W92" s="210"/>
      <c r="X92" s="210"/>
      <c r="Y92" s="210"/>
      <c r="Z92" s="152"/>
    </row>
    <row r="93" spans="1:26" ht="12.75">
      <c r="A93" s="219"/>
      <c r="B93" s="220"/>
      <c r="C93" s="219"/>
      <c r="D93" s="210"/>
      <c r="E93" s="152"/>
      <c r="F93" s="152"/>
      <c r="G93" s="152"/>
      <c r="H93" s="152"/>
      <c r="I93" s="152"/>
      <c r="J93" s="152"/>
      <c r="K93" s="210"/>
      <c r="L93" s="210"/>
      <c r="M93" s="210"/>
      <c r="N93" s="208" t="s">
        <v>45</v>
      </c>
      <c r="O93" s="208" t="s">
        <v>177</v>
      </c>
      <c r="P93" s="208" t="s">
        <v>240</v>
      </c>
      <c r="Q93" s="209"/>
      <c r="R93" s="209" t="s">
        <v>45</v>
      </c>
      <c r="S93" s="152"/>
      <c r="T93" s="152"/>
      <c r="U93" s="152"/>
      <c r="V93" s="152"/>
      <c r="W93" s="210"/>
      <c r="X93" s="210"/>
      <c r="Y93" s="210"/>
      <c r="Z93" s="152"/>
    </row>
    <row r="94" spans="1:26" ht="12.75">
      <c r="A94" s="219"/>
      <c r="B94" s="220"/>
      <c r="C94" s="219"/>
      <c r="D94" s="210"/>
      <c r="E94" s="152"/>
      <c r="F94" s="152"/>
      <c r="G94" s="152"/>
      <c r="H94" s="152"/>
      <c r="I94" s="152"/>
      <c r="J94" s="152"/>
      <c r="K94" s="210"/>
      <c r="L94" s="210"/>
      <c r="M94" s="210"/>
      <c r="N94" s="208" t="s">
        <v>45</v>
      </c>
      <c r="O94" s="208" t="s">
        <v>183</v>
      </c>
      <c r="P94" s="208" t="s">
        <v>336</v>
      </c>
      <c r="Q94" s="209"/>
      <c r="R94" s="209" t="s">
        <v>45</v>
      </c>
      <c r="S94" s="152"/>
      <c r="T94" s="152"/>
      <c r="U94" s="152"/>
      <c r="V94" s="152"/>
      <c r="W94" s="210"/>
      <c r="X94" s="210"/>
      <c r="Y94" s="210"/>
      <c r="Z94" s="152"/>
    </row>
    <row r="95" spans="1:26" ht="12.75">
      <c r="A95" s="219"/>
      <c r="B95" s="220"/>
      <c r="C95" s="219"/>
      <c r="D95" s="210"/>
      <c r="E95" s="152"/>
      <c r="F95" s="152"/>
      <c r="G95" s="152"/>
      <c r="H95" s="152"/>
      <c r="I95" s="152"/>
      <c r="J95" s="152"/>
      <c r="K95" s="210"/>
      <c r="L95" s="210"/>
      <c r="M95" s="210"/>
      <c r="N95" s="208" t="s">
        <v>45</v>
      </c>
      <c r="O95" s="208" t="s">
        <v>185</v>
      </c>
      <c r="P95" s="208" t="s">
        <v>338</v>
      </c>
      <c r="Q95" s="209"/>
      <c r="R95" s="209" t="s">
        <v>45</v>
      </c>
      <c r="S95" s="152"/>
      <c r="T95" s="152"/>
      <c r="U95" s="152"/>
      <c r="V95" s="152"/>
      <c r="W95" s="210"/>
      <c r="X95" s="210"/>
      <c r="Y95" s="210"/>
      <c r="Z95" s="152"/>
    </row>
    <row r="96" spans="1:26" ht="12.75">
      <c r="A96" s="219"/>
      <c r="B96" s="220"/>
      <c r="C96" s="219"/>
      <c r="D96" s="210"/>
      <c r="E96" s="152"/>
      <c r="F96" s="152"/>
      <c r="G96" s="152"/>
      <c r="H96" s="152"/>
      <c r="I96" s="152"/>
      <c r="J96" s="152"/>
      <c r="K96" s="210"/>
      <c r="L96" s="210"/>
      <c r="M96" s="210"/>
      <c r="N96" s="208" t="s">
        <v>45</v>
      </c>
      <c r="O96" s="208" t="s">
        <v>186</v>
      </c>
      <c r="P96" s="208" t="s">
        <v>340</v>
      </c>
      <c r="Q96" s="209"/>
      <c r="R96" s="209" t="s">
        <v>45</v>
      </c>
      <c r="S96" s="152"/>
      <c r="T96" s="152"/>
      <c r="U96" s="152"/>
      <c r="V96" s="152"/>
      <c r="W96" s="210"/>
      <c r="X96" s="210"/>
      <c r="Y96" s="210"/>
      <c r="Z96" s="152"/>
    </row>
    <row r="97" spans="1:26" ht="12.75">
      <c r="A97" s="219"/>
      <c r="B97" s="220"/>
      <c r="C97" s="219"/>
      <c r="D97" s="210"/>
      <c r="E97" s="152"/>
      <c r="F97" s="152"/>
      <c r="G97" s="152"/>
      <c r="H97" s="152"/>
      <c r="I97" s="152"/>
      <c r="J97" s="152"/>
      <c r="K97" s="210"/>
      <c r="L97" s="210"/>
      <c r="M97" s="210"/>
      <c r="N97" s="208" t="s">
        <v>45</v>
      </c>
      <c r="O97" s="208" t="s">
        <v>202</v>
      </c>
      <c r="P97" s="208" t="s">
        <v>248</v>
      </c>
      <c r="Q97" s="209"/>
      <c r="R97" s="209" t="s">
        <v>45</v>
      </c>
      <c r="S97" s="152"/>
      <c r="T97" s="152"/>
      <c r="U97" s="152"/>
      <c r="V97" s="152"/>
      <c r="W97" s="210"/>
      <c r="X97" s="210"/>
      <c r="Y97" s="210"/>
      <c r="Z97" s="152"/>
    </row>
    <row r="98" spans="1:26" ht="12.75">
      <c r="A98" s="219"/>
      <c r="B98" s="220"/>
      <c r="C98" s="219"/>
      <c r="D98" s="210"/>
      <c r="E98" s="152"/>
      <c r="F98" s="152"/>
      <c r="G98" s="152"/>
      <c r="H98" s="152"/>
      <c r="I98" s="152"/>
      <c r="J98" s="152"/>
      <c r="K98" s="210"/>
      <c r="L98" s="210"/>
      <c r="M98" s="210"/>
      <c r="N98" s="208" t="s">
        <v>359</v>
      </c>
      <c r="O98" s="208" t="s">
        <v>45</v>
      </c>
      <c r="P98" s="208" t="s">
        <v>360</v>
      </c>
      <c r="Q98" s="209"/>
      <c r="R98" s="209" t="s">
        <v>45</v>
      </c>
      <c r="S98" s="152"/>
      <c r="T98" s="152"/>
      <c r="U98" s="152"/>
      <c r="V98" s="152"/>
      <c r="W98" s="210"/>
      <c r="X98" s="210"/>
      <c r="Y98" s="210"/>
      <c r="Z98" s="152"/>
    </row>
    <row r="99" spans="1:26" ht="12.75">
      <c r="A99" s="219"/>
      <c r="B99" s="220"/>
      <c r="C99" s="219"/>
      <c r="D99" s="210"/>
      <c r="E99" s="152"/>
      <c r="F99" s="152"/>
      <c r="G99" s="152"/>
      <c r="H99" s="152"/>
      <c r="I99" s="152"/>
      <c r="J99" s="152"/>
      <c r="K99" s="210"/>
      <c r="L99" s="210"/>
      <c r="M99" s="210"/>
      <c r="N99" s="208" t="s">
        <v>45</v>
      </c>
      <c r="O99" s="208" t="s">
        <v>193</v>
      </c>
      <c r="P99" s="208" t="s">
        <v>361</v>
      </c>
      <c r="Q99" s="209"/>
      <c r="R99" s="209" t="s">
        <v>45</v>
      </c>
      <c r="S99" s="152"/>
      <c r="T99" s="152"/>
      <c r="U99" s="152"/>
      <c r="V99" s="152"/>
      <c r="W99" s="210"/>
      <c r="X99" s="210"/>
      <c r="Y99" s="210"/>
      <c r="Z99" s="152"/>
    </row>
    <row r="100" spans="1:26" ht="12.75">
      <c r="A100" s="219"/>
      <c r="B100" s="220"/>
      <c r="C100" s="219"/>
      <c r="D100" s="210"/>
      <c r="E100" s="152"/>
      <c r="F100" s="152"/>
      <c r="G100" s="152"/>
      <c r="H100" s="152"/>
      <c r="I100" s="152"/>
      <c r="J100" s="152"/>
      <c r="K100" s="210"/>
      <c r="L100" s="210"/>
      <c r="M100" s="210"/>
      <c r="N100" s="208" t="s">
        <v>45</v>
      </c>
      <c r="O100" s="208" t="s">
        <v>202</v>
      </c>
      <c r="P100" s="208" t="s">
        <v>283</v>
      </c>
      <c r="Q100" s="209"/>
      <c r="R100" s="209" t="s">
        <v>45</v>
      </c>
      <c r="S100" s="152"/>
      <c r="T100" s="152"/>
      <c r="U100" s="152"/>
      <c r="V100" s="152"/>
      <c r="W100" s="210"/>
      <c r="X100" s="210"/>
      <c r="Y100" s="210"/>
      <c r="Z100" s="152"/>
    </row>
    <row r="101" spans="1:26" ht="12.75">
      <c r="A101" s="219"/>
      <c r="B101" s="220"/>
      <c r="C101" s="219"/>
      <c r="D101" s="210"/>
      <c r="E101" s="152"/>
      <c r="F101" s="152"/>
      <c r="G101" s="152"/>
      <c r="H101" s="152"/>
      <c r="I101" s="152"/>
      <c r="J101" s="152"/>
      <c r="K101" s="210"/>
      <c r="L101" s="210"/>
      <c r="M101" s="210"/>
      <c r="N101" s="208" t="s">
        <v>362</v>
      </c>
      <c r="O101" s="208" t="s">
        <v>45</v>
      </c>
      <c r="P101" s="208" t="s">
        <v>275</v>
      </c>
      <c r="Q101" s="209"/>
      <c r="R101" s="209" t="s">
        <v>45</v>
      </c>
      <c r="S101" s="152"/>
      <c r="T101" s="152"/>
      <c r="U101" s="152"/>
      <c r="V101" s="152"/>
      <c r="W101" s="210"/>
      <c r="X101" s="210"/>
      <c r="Y101" s="210"/>
      <c r="Z101" s="152"/>
    </row>
    <row r="102" spans="1:26" ht="12.75">
      <c r="A102" s="219"/>
      <c r="B102" s="220"/>
      <c r="C102" s="219"/>
      <c r="D102" s="210"/>
      <c r="E102" s="152"/>
      <c r="F102" s="152"/>
      <c r="G102" s="152"/>
      <c r="H102" s="152"/>
      <c r="I102" s="152"/>
      <c r="J102" s="152"/>
      <c r="K102" s="210"/>
      <c r="L102" s="210"/>
      <c r="M102" s="210"/>
      <c r="N102" s="208" t="s">
        <v>45</v>
      </c>
      <c r="O102" s="208" t="s">
        <v>193</v>
      </c>
      <c r="P102" s="208" t="s">
        <v>361</v>
      </c>
      <c r="Q102" s="209"/>
      <c r="R102" s="209" t="s">
        <v>45</v>
      </c>
      <c r="S102" s="152"/>
      <c r="T102" s="152"/>
      <c r="U102" s="152"/>
      <c r="V102" s="152"/>
      <c r="W102" s="210"/>
      <c r="X102" s="210"/>
      <c r="Y102" s="210"/>
      <c r="Z102" s="152"/>
    </row>
    <row r="103" spans="1:26" ht="12.75">
      <c r="A103" s="219"/>
      <c r="B103" s="220"/>
      <c r="C103" s="219"/>
      <c r="D103" s="210"/>
      <c r="E103" s="152"/>
      <c r="F103" s="152"/>
      <c r="G103" s="152"/>
      <c r="H103" s="152"/>
      <c r="I103" s="152"/>
      <c r="J103" s="152"/>
      <c r="K103" s="210"/>
      <c r="L103" s="210"/>
      <c r="M103" s="210"/>
      <c r="N103" s="208" t="s">
        <v>45</v>
      </c>
      <c r="O103" s="208" t="s">
        <v>199</v>
      </c>
      <c r="P103" s="208" t="s">
        <v>292</v>
      </c>
      <c r="Q103" s="209"/>
      <c r="R103" s="209" t="s">
        <v>45</v>
      </c>
      <c r="S103" s="152"/>
      <c r="T103" s="152"/>
      <c r="U103" s="152"/>
      <c r="V103" s="152"/>
      <c r="W103" s="210"/>
      <c r="X103" s="210"/>
      <c r="Y103" s="210"/>
      <c r="Z103" s="152"/>
    </row>
    <row r="104" spans="1:26" ht="12.75">
      <c r="A104" s="219"/>
      <c r="B104" s="220"/>
      <c r="C104" s="219"/>
      <c r="D104" s="210"/>
      <c r="E104" s="152"/>
      <c r="F104" s="152"/>
      <c r="G104" s="152"/>
      <c r="H104" s="152"/>
      <c r="I104" s="152"/>
      <c r="J104" s="152"/>
      <c r="K104" s="210"/>
      <c r="L104" s="210"/>
      <c r="M104" s="210"/>
      <c r="N104" s="208" t="s">
        <v>45</v>
      </c>
      <c r="O104" s="208" t="s">
        <v>218</v>
      </c>
      <c r="P104" s="208" t="s">
        <v>277</v>
      </c>
      <c r="Q104" s="209"/>
      <c r="R104" s="209" t="s">
        <v>45</v>
      </c>
      <c r="S104" s="152"/>
      <c r="T104" s="152"/>
      <c r="U104" s="152"/>
      <c r="V104" s="152"/>
      <c r="W104" s="210"/>
      <c r="X104" s="210"/>
      <c r="Y104" s="210"/>
      <c r="Z104" s="152"/>
    </row>
    <row r="105" spans="1:26" ht="12.75">
      <c r="A105" s="219"/>
      <c r="B105" s="220"/>
      <c r="C105" s="219"/>
      <c r="D105" s="210"/>
      <c r="E105" s="152"/>
      <c r="F105" s="152"/>
      <c r="G105" s="152"/>
      <c r="H105" s="152"/>
      <c r="I105" s="152"/>
      <c r="J105" s="152"/>
      <c r="K105" s="210"/>
      <c r="L105" s="210"/>
      <c r="M105" s="210"/>
      <c r="N105" s="208" t="s">
        <v>45</v>
      </c>
      <c r="O105" s="208" t="s">
        <v>221</v>
      </c>
      <c r="P105" s="208" t="s">
        <v>280</v>
      </c>
      <c r="Q105" s="209"/>
      <c r="R105" s="209" t="s">
        <v>45</v>
      </c>
      <c r="S105" s="152"/>
      <c r="T105" s="152"/>
      <c r="U105" s="152"/>
      <c r="V105" s="152"/>
      <c r="W105" s="210"/>
      <c r="X105" s="210"/>
      <c r="Y105" s="210"/>
      <c r="Z105" s="152"/>
    </row>
    <row r="106" spans="1:26" ht="12.75">
      <c r="A106" s="219"/>
      <c r="B106" s="220"/>
      <c r="C106" s="219"/>
      <c r="D106" s="210"/>
      <c r="E106" s="152"/>
      <c r="F106" s="152"/>
      <c r="G106" s="152"/>
      <c r="H106" s="152"/>
      <c r="I106" s="152"/>
      <c r="J106" s="152"/>
      <c r="K106" s="210"/>
      <c r="L106" s="210"/>
      <c r="M106" s="210"/>
      <c r="N106" s="208" t="s">
        <v>45</v>
      </c>
      <c r="O106" s="208" t="s">
        <v>202</v>
      </c>
      <c r="P106" s="208" t="s">
        <v>283</v>
      </c>
      <c r="Q106" s="209"/>
      <c r="R106" s="209" t="s">
        <v>45</v>
      </c>
      <c r="S106" s="152"/>
      <c r="T106" s="152"/>
      <c r="U106" s="152"/>
      <c r="V106" s="152"/>
      <c r="W106" s="210"/>
      <c r="X106" s="210"/>
      <c r="Y106" s="210"/>
      <c r="Z106" s="152"/>
    </row>
    <row r="107" spans="1:26" ht="12.75">
      <c r="A107" s="219"/>
      <c r="B107" s="220"/>
      <c r="C107" s="219"/>
      <c r="D107" s="210"/>
      <c r="E107" s="152"/>
      <c r="F107" s="152"/>
      <c r="G107" s="152"/>
      <c r="H107" s="152"/>
      <c r="I107" s="152"/>
      <c r="J107" s="152"/>
      <c r="K107" s="210"/>
      <c r="L107" s="210"/>
      <c r="M107" s="210"/>
      <c r="N107" s="208" t="s">
        <v>363</v>
      </c>
      <c r="O107" s="208" t="s">
        <v>45</v>
      </c>
      <c r="P107" s="208" t="s">
        <v>307</v>
      </c>
      <c r="Q107" s="209"/>
      <c r="R107" s="209" t="s">
        <v>45</v>
      </c>
      <c r="S107" s="152"/>
      <c r="T107" s="152"/>
      <c r="U107" s="152"/>
      <c r="V107" s="152"/>
      <c r="W107" s="210"/>
      <c r="X107" s="210"/>
      <c r="Y107" s="210"/>
      <c r="Z107" s="152"/>
    </row>
    <row r="108" spans="1:26" ht="12.75">
      <c r="A108" s="219"/>
      <c r="B108" s="220"/>
      <c r="C108" s="219"/>
      <c r="D108" s="210"/>
      <c r="E108" s="152"/>
      <c r="F108" s="152"/>
      <c r="G108" s="152"/>
      <c r="H108" s="152"/>
      <c r="I108" s="152"/>
      <c r="J108" s="152"/>
      <c r="K108" s="210"/>
      <c r="L108" s="210"/>
      <c r="M108" s="210"/>
      <c r="N108" s="208" t="s">
        <v>45</v>
      </c>
      <c r="O108" s="208" t="s">
        <v>196</v>
      </c>
      <c r="P108" s="208" t="s">
        <v>309</v>
      </c>
      <c r="Q108" s="209"/>
      <c r="R108" s="209" t="s">
        <v>45</v>
      </c>
      <c r="S108" s="152"/>
      <c r="T108" s="152"/>
      <c r="U108" s="152"/>
      <c r="V108" s="152"/>
      <c r="W108" s="210"/>
      <c r="X108" s="210"/>
      <c r="Y108" s="210"/>
      <c r="Z108" s="152"/>
    </row>
    <row r="109" spans="1:26" ht="12.75">
      <c r="A109" s="219"/>
      <c r="B109" s="220"/>
      <c r="C109" s="219"/>
      <c r="D109" s="210"/>
      <c r="E109" s="152"/>
      <c r="F109" s="152"/>
      <c r="G109" s="152"/>
      <c r="H109" s="152"/>
      <c r="I109" s="152"/>
      <c r="J109" s="152"/>
      <c r="K109" s="210"/>
      <c r="L109" s="210"/>
      <c r="M109" s="210"/>
      <c r="N109" s="208" t="s">
        <v>45</v>
      </c>
      <c r="O109" s="208" t="s">
        <v>199</v>
      </c>
      <c r="P109" s="208" t="s">
        <v>311</v>
      </c>
      <c r="Q109" s="209"/>
      <c r="R109" s="209" t="s">
        <v>45</v>
      </c>
      <c r="S109" s="152"/>
      <c r="T109" s="152"/>
      <c r="U109" s="152"/>
      <c r="V109" s="152"/>
      <c r="W109" s="210"/>
      <c r="X109" s="210"/>
      <c r="Y109" s="210"/>
      <c r="Z109" s="152"/>
    </row>
    <row r="110" spans="1:26" ht="12.75">
      <c r="A110" s="219"/>
      <c r="B110" s="220"/>
      <c r="C110" s="219"/>
      <c r="D110" s="210"/>
      <c r="E110" s="152"/>
      <c r="F110" s="152"/>
      <c r="G110" s="152"/>
      <c r="H110" s="152"/>
      <c r="I110" s="152"/>
      <c r="J110" s="152"/>
      <c r="K110" s="210"/>
      <c r="L110" s="210"/>
      <c r="M110" s="210"/>
      <c r="N110" s="208" t="s">
        <v>45</v>
      </c>
      <c r="O110" s="208" t="s">
        <v>218</v>
      </c>
      <c r="P110" s="208" t="s">
        <v>314</v>
      </c>
      <c r="Q110" s="209"/>
      <c r="R110" s="209" t="s">
        <v>45</v>
      </c>
      <c r="S110" s="152"/>
      <c r="T110" s="152"/>
      <c r="U110" s="152"/>
      <c r="V110" s="152"/>
      <c r="W110" s="210"/>
      <c r="X110" s="210"/>
      <c r="Y110" s="210"/>
      <c r="Z110" s="152"/>
    </row>
    <row r="111" spans="1:26" ht="12.75">
      <c r="A111" s="219"/>
      <c r="B111" s="220"/>
      <c r="C111" s="219"/>
      <c r="D111" s="210"/>
      <c r="E111" s="152"/>
      <c r="F111" s="152"/>
      <c r="G111" s="152"/>
      <c r="H111" s="152"/>
      <c r="I111" s="152"/>
      <c r="J111" s="152"/>
      <c r="K111" s="210"/>
      <c r="L111" s="210"/>
      <c r="M111" s="210"/>
      <c r="N111" s="208" t="s">
        <v>364</v>
      </c>
      <c r="O111" s="208" t="s">
        <v>45</v>
      </c>
      <c r="P111" s="208" t="s">
        <v>83</v>
      </c>
      <c r="Q111" s="209"/>
      <c r="R111" s="209" t="s">
        <v>45</v>
      </c>
      <c r="S111" s="152"/>
      <c r="T111" s="152"/>
      <c r="U111" s="152"/>
      <c r="V111" s="152"/>
      <c r="W111" s="210"/>
      <c r="X111" s="210"/>
      <c r="Y111" s="210"/>
      <c r="Z111" s="152"/>
    </row>
    <row r="112" spans="1:26" ht="12.75">
      <c r="A112" s="219"/>
      <c r="B112" s="220"/>
      <c r="C112" s="219"/>
      <c r="D112" s="210"/>
      <c r="E112" s="152"/>
      <c r="F112" s="152"/>
      <c r="G112" s="152"/>
      <c r="H112" s="152"/>
      <c r="I112" s="152"/>
      <c r="J112" s="152"/>
      <c r="K112" s="210"/>
      <c r="L112" s="210"/>
      <c r="M112" s="210"/>
      <c r="N112" s="208" t="s">
        <v>45</v>
      </c>
      <c r="O112" s="208" t="s">
        <v>208</v>
      </c>
      <c r="P112" s="208" t="s">
        <v>350</v>
      </c>
      <c r="Q112" s="209"/>
      <c r="R112" s="209" t="s">
        <v>45</v>
      </c>
      <c r="S112" s="152"/>
      <c r="T112" s="152"/>
      <c r="U112" s="152"/>
      <c r="V112" s="152"/>
      <c r="W112" s="210"/>
      <c r="X112" s="210"/>
      <c r="Y112" s="210"/>
      <c r="Z112" s="152"/>
    </row>
    <row r="113" spans="1:26" ht="22.5">
      <c r="A113" s="219"/>
      <c r="B113" s="220"/>
      <c r="C113" s="219"/>
      <c r="D113" s="210"/>
      <c r="E113" s="152"/>
      <c r="F113" s="152"/>
      <c r="G113" s="152"/>
      <c r="H113" s="152"/>
      <c r="I113" s="152"/>
      <c r="J113" s="152"/>
      <c r="K113" s="210"/>
      <c r="L113" s="210"/>
      <c r="M113" s="210"/>
      <c r="N113" s="208" t="s">
        <v>45</v>
      </c>
      <c r="O113" s="208" t="s">
        <v>211</v>
      </c>
      <c r="P113" s="208" t="s">
        <v>351</v>
      </c>
      <c r="Q113" s="209"/>
      <c r="R113" s="209" t="s">
        <v>45</v>
      </c>
      <c r="S113" s="152"/>
      <c r="T113" s="152"/>
      <c r="U113" s="152"/>
      <c r="V113" s="152"/>
      <c r="W113" s="210"/>
      <c r="X113" s="210"/>
      <c r="Y113" s="210"/>
      <c r="Z113" s="152"/>
    </row>
    <row r="114" spans="1:26" ht="12.75">
      <c r="A114" s="219"/>
      <c r="B114" s="220"/>
      <c r="C114" s="219"/>
      <c r="D114" s="210"/>
      <c r="E114" s="152"/>
      <c r="F114" s="152"/>
      <c r="G114" s="152"/>
      <c r="H114" s="152"/>
      <c r="I114" s="152"/>
      <c r="J114" s="152"/>
      <c r="K114" s="210"/>
      <c r="L114" s="210"/>
      <c r="M114" s="210"/>
      <c r="N114" s="208" t="s">
        <v>45</v>
      </c>
      <c r="O114" s="208" t="s">
        <v>214</v>
      </c>
      <c r="P114" s="208" t="s">
        <v>352</v>
      </c>
      <c r="Q114" s="209"/>
      <c r="R114" s="209" t="s">
        <v>45</v>
      </c>
      <c r="S114" s="152"/>
      <c r="T114" s="152"/>
      <c r="U114" s="152"/>
      <c r="V114" s="152"/>
      <c r="W114" s="210"/>
      <c r="X114" s="210"/>
      <c r="Y114" s="210"/>
      <c r="Z114" s="152"/>
    </row>
    <row r="115" spans="1:26" ht="12.75">
      <c r="A115" s="219"/>
      <c r="B115" s="220"/>
      <c r="C115" s="219"/>
      <c r="D115" s="210"/>
      <c r="E115" s="152"/>
      <c r="F115" s="152"/>
      <c r="G115" s="152"/>
      <c r="H115" s="152"/>
      <c r="I115" s="152"/>
      <c r="J115" s="152"/>
      <c r="K115" s="210"/>
      <c r="L115" s="210"/>
      <c r="M115" s="210"/>
      <c r="N115" s="208" t="s">
        <v>45</v>
      </c>
      <c r="O115" s="208" t="s">
        <v>174</v>
      </c>
      <c r="P115" s="208" t="s">
        <v>353</v>
      </c>
      <c r="Q115" s="209"/>
      <c r="R115" s="209" t="s">
        <v>45</v>
      </c>
      <c r="S115" s="152"/>
      <c r="T115" s="152"/>
      <c r="U115" s="152"/>
      <c r="V115" s="152"/>
      <c r="W115" s="210"/>
      <c r="X115" s="210"/>
      <c r="Y115" s="210"/>
      <c r="Z115" s="152"/>
    </row>
    <row r="116" spans="1:26" ht="12.75">
      <c r="A116" s="219"/>
      <c r="B116" s="220"/>
      <c r="C116" s="219"/>
      <c r="D116" s="210"/>
      <c r="E116" s="152"/>
      <c r="F116" s="152"/>
      <c r="G116" s="152"/>
      <c r="H116" s="152"/>
      <c r="I116" s="152"/>
      <c r="J116" s="152"/>
      <c r="K116" s="210"/>
      <c r="L116" s="210"/>
      <c r="M116" s="210"/>
      <c r="N116" s="208" t="s">
        <v>45</v>
      </c>
      <c r="O116" s="208" t="s">
        <v>202</v>
      </c>
      <c r="P116" s="208" t="s">
        <v>354</v>
      </c>
      <c r="Q116" s="209"/>
      <c r="R116" s="209" t="s">
        <v>45</v>
      </c>
      <c r="S116" s="152"/>
      <c r="T116" s="152"/>
      <c r="U116" s="152"/>
      <c r="V116" s="152"/>
      <c r="W116" s="210"/>
      <c r="X116" s="210"/>
      <c r="Y116" s="210"/>
      <c r="Z116" s="152"/>
    </row>
    <row r="117" spans="1:26" ht="12.75">
      <c r="A117" s="221" t="s">
        <v>49</v>
      </c>
      <c r="B117" s="222"/>
      <c r="C117" s="223"/>
      <c r="D117" s="209">
        <f>D39+D55+D43</f>
        <v>4999.21</v>
      </c>
      <c r="E117" s="209">
        <f>E39+E55+E43</f>
        <v>4999.21</v>
      </c>
      <c r="F117" s="209">
        <f>F39+F55+F43</f>
        <v>4742.81</v>
      </c>
      <c r="G117" s="209">
        <f>G39+G55+G43</f>
        <v>256.4</v>
      </c>
      <c r="H117" s="209"/>
      <c r="I117" s="209"/>
      <c r="J117" s="209"/>
      <c r="K117" s="209"/>
      <c r="L117" s="209"/>
      <c r="M117" s="209"/>
      <c r="N117" s="221" t="s">
        <v>49</v>
      </c>
      <c r="O117" s="222"/>
      <c r="P117" s="223"/>
      <c r="Q117" s="209">
        <f>Q8+Q22+Q50+Q81</f>
        <v>4999.209999999999</v>
      </c>
      <c r="R117" s="209">
        <f>R8+R22+R50+R81</f>
        <v>4999.209999999999</v>
      </c>
      <c r="S117" s="209">
        <f>S8+S22+S50+S81</f>
        <v>4742.8099999999995</v>
      </c>
      <c r="T117" s="209">
        <f>T8+T22+T50+T81</f>
        <v>256.4</v>
      </c>
      <c r="U117" s="209"/>
      <c r="V117" s="209"/>
      <c r="W117" s="209"/>
      <c r="X117" s="209"/>
      <c r="Y117" s="209"/>
      <c r="Z117" s="218"/>
    </row>
  </sheetData>
  <sheetProtection/>
  <mergeCells count="16">
    <mergeCell ref="A2:W2"/>
    <mergeCell ref="A3:C3"/>
    <mergeCell ref="A4:M4"/>
    <mergeCell ref="N4:Z4"/>
    <mergeCell ref="A5:C5"/>
    <mergeCell ref="E5:G5"/>
    <mergeCell ref="H5:J5"/>
    <mergeCell ref="K5:M5"/>
    <mergeCell ref="N5:P5"/>
    <mergeCell ref="R5:T5"/>
    <mergeCell ref="U5:W5"/>
    <mergeCell ref="X5:Z5"/>
    <mergeCell ref="A117:C117"/>
    <mergeCell ref="N117:P117"/>
    <mergeCell ref="D5:D6"/>
    <mergeCell ref="Q5:Q6"/>
  </mergeCells>
  <printOptions/>
  <pageMargins left="0" right="0" top="0" bottom="0" header="0.5" footer="0.5"/>
  <pageSetup fitToHeight="1" fitToWidth="1" horizontalDpi="600" verticalDpi="600" orientation="landscape" paperSize="9" scale="37"/>
</worksheet>
</file>

<file path=xl/worksheets/sheet7.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D15" sqref="D15"/>
    </sheetView>
  </sheetViews>
  <sheetFormatPr defaultColWidth="9.140625" defaultRowHeight="12.75"/>
  <cols>
    <col min="1" max="2" width="27.421875" style="183" customWidth="1"/>
    <col min="3" max="3" width="17.28125" style="184" customWidth="1"/>
    <col min="4" max="5" width="26.28125" style="185" customWidth="1"/>
    <col min="6" max="6" width="18.7109375" style="185" customWidth="1"/>
    <col min="7" max="7" width="9.140625" style="1" customWidth="1"/>
    <col min="8" max="16384" width="9.140625" style="1" customWidth="1"/>
  </cols>
  <sheetData>
    <row r="1" spans="1:6" ht="12" customHeight="1">
      <c r="A1" s="186"/>
      <c r="B1" s="186"/>
      <c r="C1" s="65"/>
      <c r="D1" s="1"/>
      <c r="E1" s="1"/>
      <c r="F1" s="187" t="s">
        <v>365</v>
      </c>
    </row>
    <row r="2" spans="1:6" ht="25.5" customHeight="1">
      <c r="A2" s="188" t="s">
        <v>366</v>
      </c>
      <c r="B2" s="188"/>
      <c r="C2" s="188"/>
      <c r="D2" s="188"/>
      <c r="E2" s="188"/>
      <c r="F2" s="188"/>
    </row>
    <row r="3" spans="1:6" ht="15.75" customHeight="1">
      <c r="A3" s="6" t="s">
        <v>2</v>
      </c>
      <c r="B3" s="186"/>
      <c r="C3" s="65"/>
      <c r="D3" s="1"/>
      <c r="E3" s="1"/>
      <c r="F3" s="187" t="s">
        <v>367</v>
      </c>
    </row>
    <row r="4" spans="1:6" s="182" customFormat="1" ht="19.5" customHeight="1">
      <c r="A4" s="189" t="s">
        <v>368</v>
      </c>
      <c r="B4" s="66" t="s">
        <v>369</v>
      </c>
      <c r="C4" s="67" t="s">
        <v>370</v>
      </c>
      <c r="D4" s="68"/>
      <c r="E4" s="142"/>
      <c r="F4" s="66" t="s">
        <v>371</v>
      </c>
    </row>
    <row r="5" spans="1:6" s="182" customFormat="1" ht="19.5" customHeight="1">
      <c r="A5" s="106"/>
      <c r="B5" s="70"/>
      <c r="C5" s="74" t="s">
        <v>56</v>
      </c>
      <c r="D5" s="74" t="s">
        <v>372</v>
      </c>
      <c r="E5" s="74" t="s">
        <v>373</v>
      </c>
      <c r="F5" s="70"/>
    </row>
    <row r="6" spans="1:6" s="182" customFormat="1" ht="18.75" customHeight="1">
      <c r="A6" s="190">
        <v>1</v>
      </c>
      <c r="B6" s="190">
        <v>2</v>
      </c>
      <c r="C6" s="191">
        <v>3</v>
      </c>
      <c r="D6" s="190">
        <v>4</v>
      </c>
      <c r="E6" s="190">
        <v>5</v>
      </c>
      <c r="F6" s="190">
        <v>6</v>
      </c>
    </row>
    <row r="7" spans="1:6" ht="18.75" customHeight="1">
      <c r="A7" s="192">
        <f>C7+F7</f>
        <v>7.75</v>
      </c>
      <c r="B7" s="192"/>
      <c r="C7" s="193">
        <f>D7+E7</f>
        <v>3.1</v>
      </c>
      <c r="D7" s="192"/>
      <c r="E7" s="192">
        <v>3.1</v>
      </c>
      <c r="F7" s="192">
        <v>4.65</v>
      </c>
    </row>
  </sheetData>
  <sheetProtection/>
  <mergeCells count="6">
    <mergeCell ref="A2:F2"/>
    <mergeCell ref="A3:D3"/>
    <mergeCell ref="C4:E4"/>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35"/>
  <sheetViews>
    <sheetView workbookViewId="0" topLeftCell="A1">
      <pane xSplit="7" topLeftCell="H1" activePane="topRight" state="frozen"/>
      <selection pane="topRight" activeCell="E19" sqref="E19"/>
    </sheetView>
  </sheetViews>
  <sheetFormatPr defaultColWidth="9.140625" defaultRowHeight="14.25" customHeight="1"/>
  <cols>
    <col min="1" max="1" width="23.421875" style="137" customWidth="1"/>
    <col min="2" max="3" width="14.7109375" style="137" customWidth="1"/>
    <col min="4" max="4" width="9.140625" style="137" customWidth="1"/>
    <col min="5" max="5" width="15.140625" style="137" bestFit="1" customWidth="1"/>
    <col min="6" max="6" width="7.140625" style="137" customWidth="1"/>
    <col min="7" max="7" width="10.7109375" style="137" customWidth="1"/>
    <col min="8" max="9" width="12.140625" style="65" customWidth="1"/>
    <col min="10" max="10" width="14.57421875" style="65" customWidth="1"/>
    <col min="11" max="26" width="12.140625" style="65" customWidth="1"/>
    <col min="27" max="27" width="9.140625" style="1" customWidth="1"/>
    <col min="28" max="16384" width="9.140625" style="1" customWidth="1"/>
  </cols>
  <sheetData>
    <row r="1" ht="12" customHeight="1">
      <c r="Z1" s="179" t="s">
        <v>374</v>
      </c>
    </row>
    <row r="2" spans="1:26" ht="39" customHeight="1">
      <c r="A2" s="141" t="s">
        <v>375</v>
      </c>
      <c r="B2" s="141"/>
      <c r="C2" s="141"/>
      <c r="D2" s="141"/>
      <c r="E2" s="141"/>
      <c r="F2" s="141"/>
      <c r="G2" s="141"/>
      <c r="H2" s="141"/>
      <c r="I2" s="141"/>
      <c r="J2" s="141"/>
      <c r="K2" s="141"/>
      <c r="L2" s="141"/>
      <c r="M2" s="141"/>
      <c r="N2" s="141"/>
      <c r="O2" s="141"/>
      <c r="P2" s="141"/>
      <c r="Q2" s="141"/>
      <c r="R2" s="141"/>
      <c r="S2" s="141"/>
      <c r="T2" s="141"/>
      <c r="U2" s="141"/>
      <c r="V2" s="141"/>
      <c r="W2" s="141"/>
      <c r="X2" s="141"/>
      <c r="Y2" s="141"/>
      <c r="Z2" s="141"/>
    </row>
    <row r="3" spans="1:26" ht="18" customHeight="1">
      <c r="A3" s="6" t="s">
        <v>2</v>
      </c>
      <c r="H3" s="1"/>
      <c r="I3" s="1"/>
      <c r="J3" s="1"/>
      <c r="K3" s="1"/>
      <c r="L3" s="1"/>
      <c r="M3" s="1"/>
      <c r="N3" s="1"/>
      <c r="O3" s="1"/>
      <c r="P3" s="1"/>
      <c r="Q3" s="1"/>
      <c r="R3" s="1"/>
      <c r="S3" s="1"/>
      <c r="Z3" s="64" t="s">
        <v>3</v>
      </c>
    </row>
    <row r="4" spans="1:26" ht="12.75">
      <c r="A4" s="132" t="s">
        <v>376</v>
      </c>
      <c r="B4" s="132" t="s">
        <v>377</v>
      </c>
      <c r="C4" s="132" t="s">
        <v>378</v>
      </c>
      <c r="D4" s="132" t="s">
        <v>379</v>
      </c>
      <c r="E4" s="132" t="s">
        <v>380</v>
      </c>
      <c r="F4" s="132" t="s">
        <v>381</v>
      </c>
      <c r="G4" s="132" t="s">
        <v>382</v>
      </c>
      <c r="H4" s="85" t="s">
        <v>383</v>
      </c>
      <c r="I4" s="85"/>
      <c r="J4" s="85"/>
      <c r="K4" s="85"/>
      <c r="L4" s="85"/>
      <c r="M4" s="85"/>
      <c r="N4" s="85"/>
      <c r="O4" s="85"/>
      <c r="P4" s="85"/>
      <c r="Q4" s="85"/>
      <c r="R4" s="85"/>
      <c r="S4" s="85"/>
      <c r="T4" s="85"/>
      <c r="U4" s="85"/>
      <c r="V4" s="85"/>
      <c r="W4" s="85"/>
      <c r="X4" s="85"/>
      <c r="Y4" s="85"/>
      <c r="Z4" s="85"/>
    </row>
    <row r="5" spans="1:26" ht="12.75">
      <c r="A5" s="132"/>
      <c r="B5" s="132"/>
      <c r="C5" s="132"/>
      <c r="D5" s="132"/>
      <c r="E5" s="132"/>
      <c r="F5" s="132"/>
      <c r="G5" s="132"/>
      <c r="H5" s="85" t="s">
        <v>384</v>
      </c>
      <c r="I5" s="85"/>
      <c r="J5" s="85"/>
      <c r="K5" s="85"/>
      <c r="L5" s="85"/>
      <c r="M5" s="85"/>
      <c r="N5" s="85"/>
      <c r="O5" s="85"/>
      <c r="P5" s="85"/>
      <c r="Q5" s="163" t="s">
        <v>385</v>
      </c>
      <c r="R5" s="164"/>
      <c r="S5" s="165"/>
      <c r="T5" s="166" t="s">
        <v>60</v>
      </c>
      <c r="U5" s="167" t="s">
        <v>61</v>
      </c>
      <c r="V5" s="168"/>
      <c r="W5" s="168"/>
      <c r="X5" s="168"/>
      <c r="Y5" s="168"/>
      <c r="Z5" s="180"/>
    </row>
    <row r="6" spans="1:26" ht="15.75" customHeight="1">
      <c r="A6" s="132"/>
      <c r="B6" s="132"/>
      <c r="C6" s="132"/>
      <c r="D6" s="132"/>
      <c r="E6" s="132"/>
      <c r="F6" s="132"/>
      <c r="G6" s="132"/>
      <c r="H6" s="85" t="s">
        <v>386</v>
      </c>
      <c r="I6" s="85" t="s">
        <v>387</v>
      </c>
      <c r="J6" s="85"/>
      <c r="K6" s="85"/>
      <c r="L6" s="85"/>
      <c r="M6" s="85"/>
      <c r="N6" s="85"/>
      <c r="O6" s="85" t="s">
        <v>58</v>
      </c>
      <c r="P6" s="85" t="s">
        <v>59</v>
      </c>
      <c r="Q6" s="169"/>
      <c r="R6" s="169"/>
      <c r="S6" s="170"/>
      <c r="T6" s="171"/>
      <c r="U6" s="172"/>
      <c r="V6" s="173"/>
      <c r="W6" s="173"/>
      <c r="X6" s="173"/>
      <c r="Y6" s="173"/>
      <c r="Z6" s="181"/>
    </row>
    <row r="7" spans="1:26" ht="13.5" customHeight="1">
      <c r="A7" s="132"/>
      <c r="B7" s="132"/>
      <c r="C7" s="132"/>
      <c r="D7" s="132"/>
      <c r="E7" s="132"/>
      <c r="F7" s="132"/>
      <c r="G7" s="132"/>
      <c r="H7" s="85"/>
      <c r="I7" s="85" t="s">
        <v>388</v>
      </c>
      <c r="J7" s="85"/>
      <c r="K7" s="85" t="s">
        <v>389</v>
      </c>
      <c r="L7" s="85" t="s">
        <v>390</v>
      </c>
      <c r="M7" s="85" t="s">
        <v>391</v>
      </c>
      <c r="N7" s="85" t="s">
        <v>392</v>
      </c>
      <c r="O7" s="85"/>
      <c r="P7" s="85"/>
      <c r="Q7" s="174" t="s">
        <v>57</v>
      </c>
      <c r="R7" s="175" t="s">
        <v>58</v>
      </c>
      <c r="S7" s="175" t="s">
        <v>59</v>
      </c>
      <c r="T7" s="171"/>
      <c r="U7" s="85" t="s">
        <v>56</v>
      </c>
      <c r="V7" s="85" t="s">
        <v>62</v>
      </c>
      <c r="W7" s="85" t="s">
        <v>63</v>
      </c>
      <c r="X7" s="85" t="s">
        <v>64</v>
      </c>
      <c r="Y7" s="85" t="s">
        <v>65</v>
      </c>
      <c r="Z7" s="85" t="s">
        <v>66</v>
      </c>
    </row>
    <row r="8" spans="1:26" ht="22.5">
      <c r="A8" s="132"/>
      <c r="B8" s="132"/>
      <c r="C8" s="132"/>
      <c r="D8" s="132"/>
      <c r="E8" s="132"/>
      <c r="F8" s="132"/>
      <c r="G8" s="132"/>
      <c r="H8" s="85"/>
      <c r="I8" s="85" t="s">
        <v>56</v>
      </c>
      <c r="J8" s="85" t="s">
        <v>393</v>
      </c>
      <c r="K8" s="85"/>
      <c r="L8" s="85"/>
      <c r="M8" s="85"/>
      <c r="N8" s="85"/>
      <c r="O8" s="85"/>
      <c r="P8" s="85"/>
      <c r="Q8" s="176"/>
      <c r="R8" s="177"/>
      <c r="S8" s="177"/>
      <c r="T8" s="178"/>
      <c r="U8" s="85"/>
      <c r="V8" s="85"/>
      <c r="W8" s="85"/>
      <c r="X8" s="85"/>
      <c r="Y8" s="85"/>
      <c r="Z8" s="85"/>
    </row>
    <row r="9" spans="1:26" ht="13.5" customHeight="1">
      <c r="A9" s="157" t="s">
        <v>158</v>
      </c>
      <c r="B9" s="157" t="s">
        <v>159</v>
      </c>
      <c r="C9" s="157" t="s">
        <v>160</v>
      </c>
      <c r="D9" s="157" t="s">
        <v>161</v>
      </c>
      <c r="E9" s="157" t="s">
        <v>162</v>
      </c>
      <c r="F9" s="157" t="s">
        <v>163</v>
      </c>
      <c r="G9" s="157" t="s">
        <v>164</v>
      </c>
      <c r="H9" s="157" t="s">
        <v>172</v>
      </c>
      <c r="I9" s="157" t="s">
        <v>173</v>
      </c>
      <c r="J9" s="157" t="s">
        <v>174</v>
      </c>
      <c r="K9" s="157" t="s">
        <v>175</v>
      </c>
      <c r="L9" s="157" t="s">
        <v>176</v>
      </c>
      <c r="M9" s="157" t="s">
        <v>177</v>
      </c>
      <c r="N9" s="157" t="s">
        <v>178</v>
      </c>
      <c r="O9" s="157" t="s">
        <v>179</v>
      </c>
      <c r="P9" s="157" t="s">
        <v>180</v>
      </c>
      <c r="Q9" s="157" t="s">
        <v>181</v>
      </c>
      <c r="R9" s="157" t="s">
        <v>182</v>
      </c>
      <c r="S9" s="157" t="s">
        <v>183</v>
      </c>
      <c r="T9" s="157" t="s">
        <v>184</v>
      </c>
      <c r="U9" s="157" t="s">
        <v>185</v>
      </c>
      <c r="V9" s="157" t="s">
        <v>186</v>
      </c>
      <c r="W9" s="157" t="s">
        <v>187</v>
      </c>
      <c r="X9" s="157" t="s">
        <v>188</v>
      </c>
      <c r="Y9" s="157" t="s">
        <v>260</v>
      </c>
      <c r="Z9" s="157" t="s">
        <v>263</v>
      </c>
    </row>
    <row r="10" spans="1:26" ht="18" customHeight="1">
      <c r="A10" s="158" t="s">
        <v>68</v>
      </c>
      <c r="B10" s="158"/>
      <c r="C10" s="158"/>
      <c r="D10" s="158"/>
      <c r="E10" s="158"/>
      <c r="F10" s="158"/>
      <c r="G10" s="158"/>
      <c r="H10" s="159">
        <f>I10</f>
        <v>4742.810000000001</v>
      </c>
      <c r="I10" s="159">
        <f>M10</f>
        <v>4742.810000000001</v>
      </c>
      <c r="J10" s="159"/>
      <c r="K10" s="159"/>
      <c r="L10" s="159"/>
      <c r="M10" s="159">
        <f>M11</f>
        <v>4742.810000000001</v>
      </c>
      <c r="N10" s="159"/>
      <c r="O10" s="159"/>
      <c r="P10" s="159"/>
      <c r="Q10" s="159"/>
      <c r="R10" s="159"/>
      <c r="S10" s="159"/>
      <c r="T10" s="159"/>
      <c r="U10" s="159"/>
      <c r="V10" s="159"/>
      <c r="W10" s="159"/>
      <c r="X10" s="159"/>
      <c r="Y10" s="159"/>
      <c r="Z10" s="159" t="s">
        <v>45</v>
      </c>
    </row>
    <row r="11" spans="1:26" ht="18" customHeight="1">
      <c r="A11" s="158" t="s">
        <v>70</v>
      </c>
      <c r="B11" s="23" t="s">
        <v>45</v>
      </c>
      <c r="C11" s="23" t="s">
        <v>45</v>
      </c>
      <c r="D11" s="23" t="s">
        <v>45</v>
      </c>
      <c r="E11" s="23" t="s">
        <v>45</v>
      </c>
      <c r="F11" s="23" t="s">
        <v>45</v>
      </c>
      <c r="G11" s="23" t="s">
        <v>45</v>
      </c>
      <c r="H11" s="159">
        <f aca="true" t="shared" si="0" ref="H11:H35">I11</f>
        <v>4742.810000000001</v>
      </c>
      <c r="I11" s="159">
        <f aca="true" t="shared" si="1" ref="I11:I35">M11</f>
        <v>4742.810000000001</v>
      </c>
      <c r="J11" s="162"/>
      <c r="K11" s="162"/>
      <c r="L11" s="162"/>
      <c r="M11" s="162">
        <f>M35</f>
        <v>4742.810000000001</v>
      </c>
      <c r="N11" s="162"/>
      <c r="O11" s="162"/>
      <c r="P11" s="162"/>
      <c r="Q11" s="162"/>
      <c r="R11" s="162"/>
      <c r="S11" s="162"/>
      <c r="T11" s="162"/>
      <c r="U11" s="162"/>
      <c r="V11" s="162"/>
      <c r="W11" s="162"/>
      <c r="X11" s="162"/>
      <c r="Y11" s="162"/>
      <c r="Z11" s="162"/>
    </row>
    <row r="12" spans="1:26" ht="18" customHeight="1">
      <c r="A12" s="23" t="s">
        <v>394</v>
      </c>
      <c r="B12" s="23" t="s">
        <v>395</v>
      </c>
      <c r="C12" s="23" t="s">
        <v>396</v>
      </c>
      <c r="D12" s="23" t="s">
        <v>88</v>
      </c>
      <c r="E12" s="23" t="s">
        <v>397</v>
      </c>
      <c r="F12" s="23" t="s">
        <v>398</v>
      </c>
      <c r="G12" s="23" t="s">
        <v>399</v>
      </c>
      <c r="H12" s="159">
        <f t="shared" si="0"/>
        <v>900.47</v>
      </c>
      <c r="I12" s="159">
        <f t="shared" si="1"/>
        <v>900.47</v>
      </c>
      <c r="J12" s="162"/>
      <c r="K12" s="162"/>
      <c r="L12" s="162"/>
      <c r="M12" s="162">
        <v>900.47</v>
      </c>
      <c r="N12" s="162"/>
      <c r="O12" s="162"/>
      <c r="P12" s="162"/>
      <c r="Q12" s="162"/>
      <c r="R12" s="162"/>
      <c r="S12" s="162"/>
      <c r="T12" s="162"/>
      <c r="U12" s="162"/>
      <c r="V12" s="162"/>
      <c r="W12" s="162"/>
      <c r="X12" s="162"/>
      <c r="Y12" s="162"/>
      <c r="Z12" s="162"/>
    </row>
    <row r="13" spans="1:26" ht="18" customHeight="1">
      <c r="A13" s="23" t="s">
        <v>394</v>
      </c>
      <c r="B13" s="23" t="s">
        <v>395</v>
      </c>
      <c r="C13" s="23" t="s">
        <v>396</v>
      </c>
      <c r="D13" s="23" t="s">
        <v>88</v>
      </c>
      <c r="E13" s="23" t="s">
        <v>397</v>
      </c>
      <c r="F13" s="23" t="s">
        <v>400</v>
      </c>
      <c r="G13" s="23" t="s">
        <v>401</v>
      </c>
      <c r="H13" s="159">
        <f t="shared" si="0"/>
        <v>325.84</v>
      </c>
      <c r="I13" s="159">
        <f t="shared" si="1"/>
        <v>325.84</v>
      </c>
      <c r="J13" s="162"/>
      <c r="K13" s="162"/>
      <c r="L13" s="162"/>
      <c r="M13" s="162">
        <v>325.84</v>
      </c>
      <c r="N13" s="162"/>
      <c r="O13" s="162"/>
      <c r="P13" s="162"/>
      <c r="Q13" s="162"/>
      <c r="R13" s="162"/>
      <c r="S13" s="162"/>
      <c r="T13" s="162"/>
      <c r="U13" s="162"/>
      <c r="V13" s="162"/>
      <c r="W13" s="162"/>
      <c r="X13" s="162"/>
      <c r="Y13" s="162"/>
      <c r="Z13" s="162"/>
    </row>
    <row r="14" spans="1:26" ht="21.75" customHeight="1">
      <c r="A14" s="23" t="s">
        <v>394</v>
      </c>
      <c r="B14" s="23" t="s">
        <v>395</v>
      </c>
      <c r="C14" s="23" t="s">
        <v>396</v>
      </c>
      <c r="D14" s="23" t="s">
        <v>88</v>
      </c>
      <c r="E14" s="23" t="s">
        <v>397</v>
      </c>
      <c r="F14" s="23" t="s">
        <v>402</v>
      </c>
      <c r="G14" s="23" t="s">
        <v>403</v>
      </c>
      <c r="H14" s="159">
        <f t="shared" si="0"/>
        <v>255.63</v>
      </c>
      <c r="I14" s="159">
        <f t="shared" si="1"/>
        <v>255.63</v>
      </c>
      <c r="J14" s="162"/>
      <c r="K14" s="162"/>
      <c r="L14" s="162"/>
      <c r="M14" s="162">
        <v>255.63</v>
      </c>
      <c r="N14" s="162"/>
      <c r="O14" s="162"/>
      <c r="P14" s="162"/>
      <c r="Q14" s="162"/>
      <c r="R14" s="162"/>
      <c r="S14" s="162"/>
      <c r="T14" s="162"/>
      <c r="U14" s="162"/>
      <c r="V14" s="162"/>
      <c r="W14" s="162"/>
      <c r="X14" s="162"/>
      <c r="Y14" s="162"/>
      <c r="Z14" s="162"/>
    </row>
    <row r="15" spans="1:26" ht="25.5" customHeight="1">
      <c r="A15" s="23" t="s">
        <v>394</v>
      </c>
      <c r="B15" s="23" t="s">
        <v>395</v>
      </c>
      <c r="C15" s="23" t="s">
        <v>396</v>
      </c>
      <c r="D15" s="23" t="s">
        <v>88</v>
      </c>
      <c r="E15" s="23" t="s">
        <v>397</v>
      </c>
      <c r="F15" s="23" t="s">
        <v>402</v>
      </c>
      <c r="G15" s="23" t="s">
        <v>403</v>
      </c>
      <c r="H15" s="159">
        <f t="shared" si="0"/>
        <v>115.27</v>
      </c>
      <c r="I15" s="159">
        <f t="shared" si="1"/>
        <v>115.27</v>
      </c>
      <c r="J15" s="162"/>
      <c r="K15" s="162"/>
      <c r="L15" s="162"/>
      <c r="M15" s="162">
        <v>115.27</v>
      </c>
      <c r="N15" s="162"/>
      <c r="O15" s="162"/>
      <c r="P15" s="162"/>
      <c r="Q15" s="162"/>
      <c r="R15" s="162"/>
      <c r="S15" s="162"/>
      <c r="T15" s="162"/>
      <c r="U15" s="162"/>
      <c r="V15" s="162"/>
      <c r="W15" s="162"/>
      <c r="X15" s="162"/>
      <c r="Y15" s="162"/>
      <c r="Z15" s="162"/>
    </row>
    <row r="16" spans="1:26" ht="24.75" customHeight="1">
      <c r="A16" s="23" t="s">
        <v>394</v>
      </c>
      <c r="B16" s="23" t="s">
        <v>404</v>
      </c>
      <c r="C16" s="23" t="s">
        <v>405</v>
      </c>
      <c r="D16" s="23" t="s">
        <v>88</v>
      </c>
      <c r="E16" s="23" t="s">
        <v>397</v>
      </c>
      <c r="F16" s="23" t="s">
        <v>402</v>
      </c>
      <c r="G16" s="23" t="s">
        <v>403</v>
      </c>
      <c r="H16" s="159">
        <f t="shared" si="0"/>
        <v>266.4</v>
      </c>
      <c r="I16" s="159">
        <f t="shared" si="1"/>
        <v>266.4</v>
      </c>
      <c r="J16" s="162"/>
      <c r="K16" s="162"/>
      <c r="L16" s="162"/>
      <c r="M16" s="162">
        <v>266.4</v>
      </c>
      <c r="N16" s="162"/>
      <c r="O16" s="162"/>
      <c r="P16" s="162"/>
      <c r="Q16" s="162"/>
      <c r="R16" s="162"/>
      <c r="S16" s="162"/>
      <c r="T16" s="162"/>
      <c r="U16" s="162"/>
      <c r="V16" s="162"/>
      <c r="W16" s="162"/>
      <c r="X16" s="162"/>
      <c r="Y16" s="162"/>
      <c r="Z16" s="162"/>
    </row>
    <row r="17" spans="1:26" ht="24" customHeight="1">
      <c r="A17" s="23" t="s">
        <v>394</v>
      </c>
      <c r="B17" s="23" t="s">
        <v>406</v>
      </c>
      <c r="C17" s="23" t="s">
        <v>407</v>
      </c>
      <c r="D17" s="23" t="s">
        <v>96</v>
      </c>
      <c r="E17" s="23" t="s">
        <v>408</v>
      </c>
      <c r="F17" s="23" t="s">
        <v>409</v>
      </c>
      <c r="G17" s="23" t="s">
        <v>410</v>
      </c>
      <c r="H17" s="159">
        <f t="shared" si="0"/>
        <v>254.55</v>
      </c>
      <c r="I17" s="159">
        <f t="shared" si="1"/>
        <v>254.55</v>
      </c>
      <c r="J17" s="162"/>
      <c r="K17" s="162"/>
      <c r="L17" s="162"/>
      <c r="M17" s="162">
        <v>254.55</v>
      </c>
      <c r="N17" s="162"/>
      <c r="O17" s="162"/>
      <c r="P17" s="162"/>
      <c r="Q17" s="162"/>
      <c r="R17" s="162"/>
      <c r="S17" s="162"/>
      <c r="T17" s="162"/>
      <c r="U17" s="162"/>
      <c r="V17" s="162"/>
      <c r="W17" s="162"/>
      <c r="X17" s="162"/>
      <c r="Y17" s="162"/>
      <c r="Z17" s="162"/>
    </row>
    <row r="18" spans="1:26" ht="18" customHeight="1">
      <c r="A18" s="23" t="s">
        <v>394</v>
      </c>
      <c r="B18" s="23" t="s">
        <v>411</v>
      </c>
      <c r="C18" s="23" t="s">
        <v>412</v>
      </c>
      <c r="D18" s="23" t="s">
        <v>98</v>
      </c>
      <c r="E18" s="23" t="s">
        <v>413</v>
      </c>
      <c r="F18" s="23" t="s">
        <v>414</v>
      </c>
      <c r="G18" s="23" t="s">
        <v>415</v>
      </c>
      <c r="H18" s="159">
        <f t="shared" si="0"/>
        <v>38</v>
      </c>
      <c r="I18" s="159">
        <f t="shared" si="1"/>
        <v>38</v>
      </c>
      <c r="J18" s="162"/>
      <c r="K18" s="162"/>
      <c r="L18" s="162"/>
      <c r="M18" s="162">
        <v>38</v>
      </c>
      <c r="N18" s="162"/>
      <c r="O18" s="162"/>
      <c r="P18" s="162"/>
      <c r="Q18" s="162"/>
      <c r="R18" s="162"/>
      <c r="S18" s="162"/>
      <c r="T18" s="162"/>
      <c r="U18" s="162"/>
      <c r="V18" s="162"/>
      <c r="W18" s="162"/>
      <c r="X18" s="162"/>
      <c r="Y18" s="162"/>
      <c r="Z18" s="162"/>
    </row>
    <row r="19" spans="1:26" ht="18" customHeight="1">
      <c r="A19" s="23" t="s">
        <v>394</v>
      </c>
      <c r="B19" s="23" t="s">
        <v>416</v>
      </c>
      <c r="C19" s="23" t="s">
        <v>417</v>
      </c>
      <c r="D19" s="23" t="s">
        <v>108</v>
      </c>
      <c r="E19" s="23" t="s">
        <v>418</v>
      </c>
      <c r="F19" s="23" t="s">
        <v>419</v>
      </c>
      <c r="G19" s="23" t="s">
        <v>420</v>
      </c>
      <c r="H19" s="159">
        <f t="shared" si="0"/>
        <v>211.99</v>
      </c>
      <c r="I19" s="159">
        <f t="shared" si="1"/>
        <v>211.99</v>
      </c>
      <c r="J19" s="162"/>
      <c r="K19" s="162"/>
      <c r="L19" s="162"/>
      <c r="M19" s="162">
        <v>211.99</v>
      </c>
      <c r="N19" s="162"/>
      <c r="O19" s="162"/>
      <c r="P19" s="162"/>
      <c r="Q19" s="162"/>
      <c r="R19" s="162"/>
      <c r="S19" s="162"/>
      <c r="T19" s="162"/>
      <c r="U19" s="162"/>
      <c r="V19" s="162"/>
      <c r="W19" s="162"/>
      <c r="X19" s="162"/>
      <c r="Y19" s="162"/>
      <c r="Z19" s="162"/>
    </row>
    <row r="20" spans="1:26" ht="18" customHeight="1">
      <c r="A20" s="23" t="s">
        <v>394</v>
      </c>
      <c r="B20" s="23" t="s">
        <v>421</v>
      </c>
      <c r="C20" s="23" t="s">
        <v>422</v>
      </c>
      <c r="D20" s="23" t="s">
        <v>110</v>
      </c>
      <c r="E20" s="23" t="s">
        <v>423</v>
      </c>
      <c r="F20" s="23" t="s">
        <v>424</v>
      </c>
      <c r="G20" s="23" t="s">
        <v>425</v>
      </c>
      <c r="H20" s="159">
        <f t="shared" si="0"/>
        <v>3.08</v>
      </c>
      <c r="I20" s="159">
        <f t="shared" si="1"/>
        <v>3.08</v>
      </c>
      <c r="J20" s="162"/>
      <c r="K20" s="162"/>
      <c r="L20" s="162"/>
      <c r="M20" s="162">
        <v>3.08</v>
      </c>
      <c r="N20" s="162"/>
      <c r="O20" s="162"/>
      <c r="P20" s="162"/>
      <c r="Q20" s="162"/>
      <c r="R20" s="162"/>
      <c r="S20" s="162"/>
      <c r="T20" s="162"/>
      <c r="U20" s="162"/>
      <c r="V20" s="162"/>
      <c r="W20" s="162"/>
      <c r="X20" s="162"/>
      <c r="Y20" s="162"/>
      <c r="Z20" s="162"/>
    </row>
    <row r="21" spans="1:26" ht="18" customHeight="1">
      <c r="A21" s="23" t="s">
        <v>394</v>
      </c>
      <c r="B21" s="23" t="s">
        <v>426</v>
      </c>
      <c r="C21" s="23" t="s">
        <v>427</v>
      </c>
      <c r="D21" s="23" t="s">
        <v>116</v>
      </c>
      <c r="E21" s="23" t="s">
        <v>428</v>
      </c>
      <c r="F21" s="23" t="s">
        <v>429</v>
      </c>
      <c r="G21" s="23" t="s">
        <v>428</v>
      </c>
      <c r="H21" s="159">
        <f t="shared" si="0"/>
        <v>224.64</v>
      </c>
      <c r="I21" s="159">
        <f t="shared" si="1"/>
        <v>224.64</v>
      </c>
      <c r="J21" s="162"/>
      <c r="K21" s="162"/>
      <c r="L21" s="162"/>
      <c r="M21" s="162">
        <v>224.64</v>
      </c>
      <c r="N21" s="162"/>
      <c r="O21" s="162"/>
      <c r="P21" s="162"/>
      <c r="Q21" s="162"/>
      <c r="R21" s="162"/>
      <c r="S21" s="162"/>
      <c r="T21" s="162"/>
      <c r="U21" s="162"/>
      <c r="V21" s="162"/>
      <c r="W21" s="162"/>
      <c r="X21" s="162"/>
      <c r="Y21" s="162"/>
      <c r="Z21" s="162"/>
    </row>
    <row r="22" spans="1:26" ht="18" customHeight="1">
      <c r="A22" s="23" t="s">
        <v>394</v>
      </c>
      <c r="B22" s="23" t="s">
        <v>430</v>
      </c>
      <c r="C22" s="23" t="s">
        <v>371</v>
      </c>
      <c r="D22" s="23" t="s">
        <v>88</v>
      </c>
      <c r="E22" s="23" t="s">
        <v>397</v>
      </c>
      <c r="F22" s="23" t="s">
        <v>431</v>
      </c>
      <c r="G22" s="23" t="s">
        <v>371</v>
      </c>
      <c r="H22" s="159">
        <f t="shared" si="0"/>
        <v>4.65</v>
      </c>
      <c r="I22" s="159">
        <f t="shared" si="1"/>
        <v>4.65</v>
      </c>
      <c r="J22" s="162"/>
      <c r="K22" s="162"/>
      <c r="L22" s="162"/>
      <c r="M22" s="162">
        <v>4.65</v>
      </c>
      <c r="N22" s="162"/>
      <c r="O22" s="162"/>
      <c r="P22" s="162"/>
      <c r="Q22" s="162"/>
      <c r="R22" s="162"/>
      <c r="S22" s="162"/>
      <c r="T22" s="162"/>
      <c r="U22" s="162"/>
      <c r="V22" s="162"/>
      <c r="W22" s="162"/>
      <c r="X22" s="162"/>
      <c r="Y22" s="162"/>
      <c r="Z22" s="162"/>
    </row>
    <row r="23" spans="1:26" ht="18" customHeight="1">
      <c r="A23" s="23" t="s">
        <v>394</v>
      </c>
      <c r="B23" s="23" t="s">
        <v>432</v>
      </c>
      <c r="C23" s="23" t="s">
        <v>433</v>
      </c>
      <c r="D23" s="23" t="s">
        <v>88</v>
      </c>
      <c r="E23" s="23" t="s">
        <v>397</v>
      </c>
      <c r="F23" s="23" t="s">
        <v>434</v>
      </c>
      <c r="G23" s="23" t="s">
        <v>433</v>
      </c>
      <c r="H23" s="159">
        <f t="shared" si="0"/>
        <v>3.1</v>
      </c>
      <c r="I23" s="159">
        <f t="shared" si="1"/>
        <v>3.1</v>
      </c>
      <c r="J23" s="162"/>
      <c r="K23" s="162"/>
      <c r="L23" s="162"/>
      <c r="M23" s="162">
        <v>3.1</v>
      </c>
      <c r="N23" s="162"/>
      <c r="O23" s="162"/>
      <c r="P23" s="162"/>
      <c r="Q23" s="162"/>
      <c r="R23" s="162"/>
      <c r="S23" s="162"/>
      <c r="T23" s="162"/>
      <c r="U23" s="162"/>
      <c r="V23" s="162"/>
      <c r="W23" s="162"/>
      <c r="X23" s="162"/>
      <c r="Y23" s="162"/>
      <c r="Z23" s="162"/>
    </row>
    <row r="24" spans="1:26" ht="18" customHeight="1">
      <c r="A24" s="23" t="s">
        <v>394</v>
      </c>
      <c r="B24" s="23" t="s">
        <v>435</v>
      </c>
      <c r="C24" s="23" t="s">
        <v>436</v>
      </c>
      <c r="D24" s="23" t="s">
        <v>94</v>
      </c>
      <c r="E24" s="23" t="s">
        <v>437</v>
      </c>
      <c r="F24" s="23" t="s">
        <v>438</v>
      </c>
      <c r="G24" s="23" t="s">
        <v>439</v>
      </c>
      <c r="H24" s="159">
        <f t="shared" si="0"/>
        <v>0.48</v>
      </c>
      <c r="I24" s="159">
        <f t="shared" si="1"/>
        <v>0.48</v>
      </c>
      <c r="J24" s="162"/>
      <c r="K24" s="162"/>
      <c r="L24" s="162"/>
      <c r="M24" s="162">
        <v>0.48</v>
      </c>
      <c r="N24" s="162"/>
      <c r="O24" s="162"/>
      <c r="P24" s="162"/>
      <c r="Q24" s="162"/>
      <c r="R24" s="162"/>
      <c r="S24" s="162"/>
      <c r="T24" s="162"/>
      <c r="U24" s="162"/>
      <c r="V24" s="162"/>
      <c r="W24" s="162"/>
      <c r="X24" s="162"/>
      <c r="Y24" s="162"/>
      <c r="Z24" s="162"/>
    </row>
    <row r="25" spans="1:26" ht="24.75" customHeight="1">
      <c r="A25" s="23" t="s">
        <v>394</v>
      </c>
      <c r="B25" s="23" t="s">
        <v>440</v>
      </c>
      <c r="C25" s="23" t="s">
        <v>441</v>
      </c>
      <c r="D25" s="23" t="s">
        <v>94</v>
      </c>
      <c r="E25" s="23" t="s">
        <v>437</v>
      </c>
      <c r="F25" s="23" t="s">
        <v>438</v>
      </c>
      <c r="G25" s="23" t="s">
        <v>439</v>
      </c>
      <c r="H25" s="159">
        <f t="shared" si="0"/>
        <v>1.31</v>
      </c>
      <c r="I25" s="159">
        <f t="shared" si="1"/>
        <v>1.31</v>
      </c>
      <c r="J25" s="162"/>
      <c r="K25" s="162"/>
      <c r="L25" s="162"/>
      <c r="M25" s="162">
        <v>1.31</v>
      </c>
      <c r="N25" s="162"/>
      <c r="O25" s="162"/>
      <c r="P25" s="162"/>
      <c r="Q25" s="162"/>
      <c r="R25" s="162"/>
      <c r="S25" s="162"/>
      <c r="T25" s="162"/>
      <c r="U25" s="162"/>
      <c r="V25" s="162"/>
      <c r="W25" s="162"/>
      <c r="X25" s="162"/>
      <c r="Y25" s="162"/>
      <c r="Z25" s="162"/>
    </row>
    <row r="26" spans="1:26" ht="24.75" customHeight="1">
      <c r="A26" s="23" t="s">
        <v>394</v>
      </c>
      <c r="B26" s="23" t="s">
        <v>442</v>
      </c>
      <c r="C26" s="23" t="s">
        <v>443</v>
      </c>
      <c r="D26" s="23" t="s">
        <v>94</v>
      </c>
      <c r="E26" s="23" t="s">
        <v>437</v>
      </c>
      <c r="F26" s="23" t="s">
        <v>444</v>
      </c>
      <c r="G26" s="23" t="s">
        <v>443</v>
      </c>
      <c r="H26" s="159">
        <f t="shared" si="0"/>
        <v>4.25</v>
      </c>
      <c r="I26" s="159">
        <f t="shared" si="1"/>
        <v>4.25</v>
      </c>
      <c r="J26" s="162"/>
      <c r="K26" s="162"/>
      <c r="L26" s="162"/>
      <c r="M26" s="162">
        <v>4.25</v>
      </c>
      <c r="N26" s="162"/>
      <c r="O26" s="162"/>
      <c r="P26" s="162"/>
      <c r="Q26" s="162"/>
      <c r="R26" s="162"/>
      <c r="S26" s="162"/>
      <c r="T26" s="162"/>
      <c r="U26" s="162"/>
      <c r="V26" s="162"/>
      <c r="W26" s="162"/>
      <c r="X26" s="162"/>
      <c r="Y26" s="162"/>
      <c r="Z26" s="162"/>
    </row>
    <row r="27" spans="1:26" ht="18" customHeight="1">
      <c r="A27" s="23" t="s">
        <v>394</v>
      </c>
      <c r="B27" s="23" t="s">
        <v>445</v>
      </c>
      <c r="C27" s="23" t="s">
        <v>446</v>
      </c>
      <c r="D27" s="23" t="s">
        <v>94</v>
      </c>
      <c r="E27" s="23" t="s">
        <v>437</v>
      </c>
      <c r="F27" s="23" t="s">
        <v>447</v>
      </c>
      <c r="G27" s="23" t="s">
        <v>446</v>
      </c>
      <c r="H27" s="159">
        <f t="shared" si="0"/>
        <v>0.76</v>
      </c>
      <c r="I27" s="159">
        <f t="shared" si="1"/>
        <v>0.76</v>
      </c>
      <c r="J27" s="162"/>
      <c r="K27" s="162"/>
      <c r="L27" s="162"/>
      <c r="M27" s="162">
        <v>0.76</v>
      </c>
      <c r="N27" s="162"/>
      <c r="O27" s="162"/>
      <c r="P27" s="162"/>
      <c r="Q27" s="162"/>
      <c r="R27" s="162"/>
      <c r="S27" s="162"/>
      <c r="T27" s="162"/>
      <c r="U27" s="162"/>
      <c r="V27" s="162"/>
      <c r="W27" s="162"/>
      <c r="X27" s="162"/>
      <c r="Y27" s="162"/>
      <c r="Z27" s="162"/>
    </row>
    <row r="28" spans="1:26" ht="18" customHeight="1">
      <c r="A28" s="23" t="s">
        <v>394</v>
      </c>
      <c r="B28" s="23" t="s">
        <v>445</v>
      </c>
      <c r="C28" s="23" t="s">
        <v>446</v>
      </c>
      <c r="D28" s="23" t="s">
        <v>94</v>
      </c>
      <c r="E28" s="23" t="s">
        <v>437</v>
      </c>
      <c r="F28" s="23" t="s">
        <v>447</v>
      </c>
      <c r="G28" s="23" t="s">
        <v>446</v>
      </c>
      <c r="H28" s="159">
        <f t="shared" si="0"/>
        <v>3.96</v>
      </c>
      <c r="I28" s="159">
        <f t="shared" si="1"/>
        <v>3.96</v>
      </c>
      <c r="J28" s="162"/>
      <c r="K28" s="162"/>
      <c r="L28" s="162"/>
      <c r="M28" s="162">
        <v>3.96</v>
      </c>
      <c r="N28" s="162"/>
      <c r="O28" s="162"/>
      <c r="P28" s="162"/>
      <c r="Q28" s="162"/>
      <c r="R28" s="162"/>
      <c r="S28" s="162"/>
      <c r="T28" s="162"/>
      <c r="U28" s="162"/>
      <c r="V28" s="162"/>
      <c r="W28" s="162"/>
      <c r="X28" s="162"/>
      <c r="Y28" s="162"/>
      <c r="Z28" s="162"/>
    </row>
    <row r="29" spans="1:26" ht="21.75" customHeight="1">
      <c r="A29" s="23" t="s">
        <v>394</v>
      </c>
      <c r="B29" s="23" t="s">
        <v>448</v>
      </c>
      <c r="C29" s="23" t="s">
        <v>449</v>
      </c>
      <c r="D29" s="23" t="s">
        <v>94</v>
      </c>
      <c r="E29" s="23" t="s">
        <v>437</v>
      </c>
      <c r="F29" s="23" t="s">
        <v>450</v>
      </c>
      <c r="G29" s="23" t="s">
        <v>449</v>
      </c>
      <c r="H29" s="159">
        <f t="shared" si="0"/>
        <v>1.67</v>
      </c>
      <c r="I29" s="159">
        <f t="shared" si="1"/>
        <v>1.67</v>
      </c>
      <c r="J29" s="162"/>
      <c r="K29" s="162"/>
      <c r="L29" s="162"/>
      <c r="M29" s="162">
        <v>1.67</v>
      </c>
      <c r="N29" s="162"/>
      <c r="O29" s="162"/>
      <c r="P29" s="162"/>
      <c r="Q29" s="162"/>
      <c r="R29" s="162"/>
      <c r="S29" s="162"/>
      <c r="T29" s="162"/>
      <c r="U29" s="162"/>
      <c r="V29" s="162"/>
      <c r="W29" s="162"/>
      <c r="X29" s="162"/>
      <c r="Y29" s="162"/>
      <c r="Z29" s="162"/>
    </row>
    <row r="30" spans="1:26" ht="24" customHeight="1">
      <c r="A30" s="23" t="s">
        <v>394</v>
      </c>
      <c r="B30" s="23" t="s">
        <v>448</v>
      </c>
      <c r="C30" s="23" t="s">
        <v>449</v>
      </c>
      <c r="D30" s="23" t="s">
        <v>94</v>
      </c>
      <c r="E30" s="23" t="s">
        <v>437</v>
      </c>
      <c r="F30" s="23" t="s">
        <v>450</v>
      </c>
      <c r="G30" s="23" t="s">
        <v>449</v>
      </c>
      <c r="H30" s="159">
        <f t="shared" si="0"/>
        <v>26.87</v>
      </c>
      <c r="I30" s="159">
        <f t="shared" si="1"/>
        <v>26.87</v>
      </c>
      <c r="J30" s="162"/>
      <c r="K30" s="162"/>
      <c r="L30" s="162"/>
      <c r="M30" s="162">
        <v>26.87</v>
      </c>
      <c r="N30" s="162"/>
      <c r="O30" s="162"/>
      <c r="P30" s="162"/>
      <c r="Q30" s="162"/>
      <c r="R30" s="162"/>
      <c r="S30" s="162"/>
      <c r="T30" s="162"/>
      <c r="U30" s="162"/>
      <c r="V30" s="162"/>
      <c r="W30" s="162"/>
      <c r="X30" s="162"/>
      <c r="Y30" s="162"/>
      <c r="Z30" s="162"/>
    </row>
    <row r="31" spans="1:26" ht="18" customHeight="1">
      <c r="A31" s="23" t="s">
        <v>394</v>
      </c>
      <c r="B31" s="23" t="s">
        <v>448</v>
      </c>
      <c r="C31" s="23" t="s">
        <v>449</v>
      </c>
      <c r="D31" s="23" t="s">
        <v>94</v>
      </c>
      <c r="E31" s="23" t="s">
        <v>437</v>
      </c>
      <c r="F31" s="23" t="s">
        <v>451</v>
      </c>
      <c r="G31" s="23" t="s">
        <v>452</v>
      </c>
      <c r="H31" s="159">
        <f t="shared" si="0"/>
        <v>4.8</v>
      </c>
      <c r="I31" s="159">
        <f t="shared" si="1"/>
        <v>4.8</v>
      </c>
      <c r="J31" s="162"/>
      <c r="K31" s="162"/>
      <c r="L31" s="162"/>
      <c r="M31" s="162">
        <v>4.8</v>
      </c>
      <c r="N31" s="162"/>
      <c r="O31" s="162"/>
      <c r="P31" s="162"/>
      <c r="Q31" s="162"/>
      <c r="R31" s="162"/>
      <c r="S31" s="162"/>
      <c r="T31" s="162"/>
      <c r="U31" s="162"/>
      <c r="V31" s="162"/>
      <c r="W31" s="162"/>
      <c r="X31" s="162"/>
      <c r="Y31" s="162"/>
      <c r="Z31" s="162"/>
    </row>
    <row r="32" spans="1:26" ht="18" customHeight="1">
      <c r="A32" s="23" t="s">
        <v>394</v>
      </c>
      <c r="B32" s="23" t="s">
        <v>453</v>
      </c>
      <c r="C32" s="23" t="s">
        <v>454</v>
      </c>
      <c r="D32" s="23" t="s">
        <v>108</v>
      </c>
      <c r="E32" s="23" t="s">
        <v>418</v>
      </c>
      <c r="F32" s="23" t="s">
        <v>455</v>
      </c>
      <c r="G32" s="23" t="s">
        <v>456</v>
      </c>
      <c r="H32" s="159">
        <f t="shared" si="0"/>
        <v>10</v>
      </c>
      <c r="I32" s="159">
        <f t="shared" si="1"/>
        <v>10</v>
      </c>
      <c r="J32" s="162"/>
      <c r="K32" s="162"/>
      <c r="L32" s="162"/>
      <c r="M32" s="162">
        <v>10</v>
      </c>
      <c r="N32" s="162"/>
      <c r="O32" s="162"/>
      <c r="P32" s="162"/>
      <c r="Q32" s="162"/>
      <c r="R32" s="162"/>
      <c r="S32" s="162"/>
      <c r="T32" s="162"/>
      <c r="U32" s="162"/>
      <c r="V32" s="162"/>
      <c r="W32" s="162"/>
      <c r="X32" s="162"/>
      <c r="Y32" s="162"/>
      <c r="Z32" s="162"/>
    </row>
    <row r="33" spans="1:26" ht="19.5" customHeight="1">
      <c r="A33" s="23" t="s">
        <v>394</v>
      </c>
      <c r="B33" s="160" t="s">
        <v>457</v>
      </c>
      <c r="C33" s="161" t="s">
        <v>458</v>
      </c>
      <c r="D33" s="23" t="s">
        <v>88</v>
      </c>
      <c r="E33" s="23" t="s">
        <v>397</v>
      </c>
      <c r="F33" s="23">
        <v>30199</v>
      </c>
      <c r="G33" s="23" t="s">
        <v>459</v>
      </c>
      <c r="H33" s="159">
        <f t="shared" si="0"/>
        <v>2082.92</v>
      </c>
      <c r="I33" s="159">
        <f t="shared" si="1"/>
        <v>2082.92</v>
      </c>
      <c r="J33" s="162"/>
      <c r="K33" s="162"/>
      <c r="L33" s="162"/>
      <c r="M33" s="162">
        <v>2082.92</v>
      </c>
      <c r="N33" s="162"/>
      <c r="O33" s="162"/>
      <c r="P33" s="162"/>
      <c r="Q33" s="162"/>
      <c r="R33" s="162"/>
      <c r="S33" s="162"/>
      <c r="T33" s="162"/>
      <c r="U33" s="162"/>
      <c r="V33" s="162"/>
      <c r="W33" s="162"/>
      <c r="X33" s="162"/>
      <c r="Y33" s="162"/>
      <c r="Z33" s="162"/>
    </row>
    <row r="34" spans="1:26" ht="18" customHeight="1">
      <c r="A34" s="23" t="s">
        <v>394</v>
      </c>
      <c r="B34" s="160" t="s">
        <v>460</v>
      </c>
      <c r="C34" s="23" t="s">
        <v>461</v>
      </c>
      <c r="D34" s="23">
        <v>2080801</v>
      </c>
      <c r="E34" s="23" t="s">
        <v>462</v>
      </c>
      <c r="F34" s="23">
        <v>30305</v>
      </c>
      <c r="G34" s="23" t="s">
        <v>452</v>
      </c>
      <c r="H34" s="159">
        <f t="shared" si="0"/>
        <v>2.17</v>
      </c>
      <c r="I34" s="159">
        <f t="shared" si="1"/>
        <v>2.17</v>
      </c>
      <c r="J34" s="162"/>
      <c r="K34" s="162"/>
      <c r="L34" s="162"/>
      <c r="M34" s="162">
        <v>2.17</v>
      </c>
      <c r="N34" s="162"/>
      <c r="O34" s="162"/>
      <c r="P34" s="162"/>
      <c r="Q34" s="162"/>
      <c r="R34" s="162"/>
      <c r="S34" s="162"/>
      <c r="T34" s="162"/>
      <c r="U34" s="162"/>
      <c r="V34" s="162"/>
      <c r="W34" s="162"/>
      <c r="X34" s="162"/>
      <c r="Y34" s="162"/>
      <c r="Z34" s="162"/>
    </row>
    <row r="35" spans="1:26" ht="18" customHeight="1">
      <c r="A35" s="76" t="s">
        <v>118</v>
      </c>
      <c r="B35" s="76" t="s">
        <v>118</v>
      </c>
      <c r="C35" s="76"/>
      <c r="D35" s="76"/>
      <c r="E35" s="76"/>
      <c r="F35" s="76"/>
      <c r="G35" s="76"/>
      <c r="H35" s="159">
        <f t="shared" si="0"/>
        <v>4742.810000000001</v>
      </c>
      <c r="I35" s="159">
        <f t="shared" si="1"/>
        <v>4742.810000000001</v>
      </c>
      <c r="J35" s="162"/>
      <c r="K35" s="162"/>
      <c r="L35" s="162"/>
      <c r="M35" s="162">
        <f>SUM(M12:M34)</f>
        <v>4742.810000000001</v>
      </c>
      <c r="N35" s="162"/>
      <c r="O35" s="162"/>
      <c r="P35" s="162"/>
      <c r="Q35" s="162"/>
      <c r="R35" s="162"/>
      <c r="S35" s="162"/>
      <c r="T35" s="162"/>
      <c r="U35" s="162"/>
      <c r="V35" s="162"/>
      <c r="W35" s="162"/>
      <c r="X35" s="162"/>
      <c r="Y35" s="162"/>
      <c r="Z35" s="162" t="s">
        <v>45</v>
      </c>
    </row>
  </sheetData>
  <sheetProtection/>
  <mergeCells count="33">
    <mergeCell ref="A2:Z2"/>
    <mergeCell ref="A3:I3"/>
    <mergeCell ref="H4:Z4"/>
    <mergeCell ref="H5:P5"/>
    <mergeCell ref="I6:N6"/>
    <mergeCell ref="I7:J7"/>
    <mergeCell ref="A35:B35"/>
    <mergeCell ref="A4:A8"/>
    <mergeCell ref="B4:B8"/>
    <mergeCell ref="C4:C8"/>
    <mergeCell ref="D4:D8"/>
    <mergeCell ref="E4:E8"/>
    <mergeCell ref="F4:F8"/>
    <mergeCell ref="G4:G8"/>
    <mergeCell ref="H6:H8"/>
    <mergeCell ref="K7:K8"/>
    <mergeCell ref="L7:L8"/>
    <mergeCell ref="M7:M8"/>
    <mergeCell ref="N7:N8"/>
    <mergeCell ref="O6:O8"/>
    <mergeCell ref="P6:P8"/>
    <mergeCell ref="Q7:Q8"/>
    <mergeCell ref="R7:R8"/>
    <mergeCell ref="S7:S8"/>
    <mergeCell ref="T5:T8"/>
    <mergeCell ref="U7:U8"/>
    <mergeCell ref="V7:V8"/>
    <mergeCell ref="W7:W8"/>
    <mergeCell ref="X7:X8"/>
    <mergeCell ref="Y7:Y8"/>
    <mergeCell ref="Z7:Z8"/>
    <mergeCell ref="U5:Z6"/>
    <mergeCell ref="Q5:S6"/>
  </mergeCells>
  <printOptions horizontalCentered="1"/>
  <pageMargins left="0" right="0" top="0" bottom="0" header="0.3145833333333333" footer="0.3145833333333333"/>
  <pageSetup fitToHeight="1" fitToWidth="1" horizontalDpi="600" verticalDpi="600" orientation="landscape" paperSize="9" scale="44"/>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22"/>
  <sheetViews>
    <sheetView workbookViewId="0" topLeftCell="A1">
      <selection activeCell="A12" sqref="A12:IV12"/>
    </sheetView>
  </sheetViews>
  <sheetFormatPr defaultColWidth="9.140625" defaultRowHeight="14.25" customHeight="1"/>
  <cols>
    <col min="1" max="1" width="13.57421875" style="1" customWidth="1"/>
    <col min="2" max="2" width="14.57421875" style="1" customWidth="1"/>
    <col min="3" max="3" width="19.7109375" style="1" customWidth="1"/>
    <col min="4" max="4" width="10.140625" style="1" customWidth="1"/>
    <col min="5" max="5" width="11.140625" style="1" customWidth="1"/>
    <col min="6" max="6" width="12.00390625" style="1" customWidth="1"/>
    <col min="7" max="7" width="6.28125" style="1" customWidth="1"/>
    <col min="8" max="8" width="10.140625" style="1" customWidth="1"/>
    <col min="9" max="9" width="9.28125" style="1" bestFit="1" customWidth="1"/>
    <col min="10" max="10" width="7.57421875" style="1" bestFit="1" customWidth="1"/>
    <col min="11" max="11" width="9.28125" style="1" customWidth="1"/>
    <col min="12" max="13" width="4.421875" style="1" customWidth="1"/>
    <col min="14" max="14" width="3.57421875" style="1" customWidth="1"/>
    <col min="15" max="15" width="4.140625" style="1" customWidth="1"/>
    <col min="16" max="16" width="6.140625" style="1" customWidth="1"/>
    <col min="17" max="17" width="8.57421875" style="1" customWidth="1"/>
    <col min="18" max="18" width="9.140625" style="1" customWidth="1"/>
    <col min="19" max="19" width="4.421875" style="1" customWidth="1"/>
    <col min="20" max="20" width="6.28125" style="1" customWidth="1"/>
    <col min="21" max="22" width="5.57421875" style="1" customWidth="1"/>
    <col min="23" max="23" width="8.140625" style="1" customWidth="1"/>
    <col min="24" max="24" width="9.140625" style="1" customWidth="1"/>
    <col min="25" max="16384" width="9.140625" style="1" customWidth="1"/>
  </cols>
  <sheetData>
    <row r="1" spans="5:23" ht="13.5" customHeight="1">
      <c r="E1" s="2"/>
      <c r="F1" s="2"/>
      <c r="G1" s="2"/>
      <c r="H1" s="2"/>
      <c r="I1" s="3"/>
      <c r="J1" s="3"/>
      <c r="K1" s="3"/>
      <c r="L1" s="3"/>
      <c r="M1" s="3"/>
      <c r="N1" s="3"/>
      <c r="O1" s="3"/>
      <c r="P1" s="3"/>
      <c r="Q1" s="3"/>
      <c r="W1" s="60" t="s">
        <v>463</v>
      </c>
    </row>
    <row r="2" spans="1:23" ht="27.75" customHeight="1">
      <c r="A2" s="5" t="s">
        <v>464</v>
      </c>
      <c r="B2" s="5"/>
      <c r="C2" s="5"/>
      <c r="D2" s="5"/>
      <c r="E2" s="5"/>
      <c r="F2" s="5"/>
      <c r="G2" s="5"/>
      <c r="H2" s="5"/>
      <c r="I2" s="5"/>
      <c r="J2" s="5"/>
      <c r="K2" s="5"/>
      <c r="L2" s="5"/>
      <c r="M2" s="5"/>
      <c r="N2" s="5"/>
      <c r="O2" s="5"/>
      <c r="P2" s="5"/>
      <c r="Q2" s="5"/>
      <c r="R2" s="5"/>
      <c r="S2" s="5"/>
      <c r="T2" s="5"/>
      <c r="U2" s="5"/>
      <c r="V2" s="5"/>
      <c r="W2" s="5"/>
    </row>
    <row r="3" spans="1:23" ht="13.5" customHeight="1">
      <c r="A3" s="6" t="s">
        <v>2</v>
      </c>
      <c r="B3" s="6"/>
      <c r="C3" s="7"/>
      <c r="D3" s="7"/>
      <c r="E3" s="7"/>
      <c r="F3" s="7"/>
      <c r="G3" s="7"/>
      <c r="H3" s="7"/>
      <c r="I3" s="8"/>
      <c r="J3" s="8"/>
      <c r="K3" s="8"/>
      <c r="L3" s="8"/>
      <c r="M3" s="8"/>
      <c r="N3" s="8"/>
      <c r="O3" s="8"/>
      <c r="P3" s="8"/>
      <c r="Q3" s="8"/>
      <c r="W3" s="126" t="s">
        <v>367</v>
      </c>
    </row>
    <row r="4" spans="1:23" ht="15.75" customHeight="1">
      <c r="A4" s="93" t="s">
        <v>465</v>
      </c>
      <c r="B4" s="93" t="s">
        <v>377</v>
      </c>
      <c r="C4" s="93" t="s">
        <v>378</v>
      </c>
      <c r="D4" s="93" t="s">
        <v>466</v>
      </c>
      <c r="E4" s="93" t="s">
        <v>379</v>
      </c>
      <c r="F4" s="93" t="s">
        <v>380</v>
      </c>
      <c r="G4" s="93" t="s">
        <v>467</v>
      </c>
      <c r="H4" s="93" t="s">
        <v>468</v>
      </c>
      <c r="I4" s="93" t="s">
        <v>54</v>
      </c>
      <c r="J4" s="69" t="s">
        <v>469</v>
      </c>
      <c r="K4" s="69"/>
      <c r="L4" s="69"/>
      <c r="M4" s="69"/>
      <c r="N4" s="69" t="s">
        <v>385</v>
      </c>
      <c r="O4" s="69"/>
      <c r="P4" s="69"/>
      <c r="Q4" s="154" t="s">
        <v>60</v>
      </c>
      <c r="R4" s="69" t="s">
        <v>61</v>
      </c>
      <c r="S4" s="69"/>
      <c r="T4" s="69"/>
      <c r="U4" s="69"/>
      <c r="V4" s="69"/>
      <c r="W4" s="69"/>
    </row>
    <row r="5" spans="1:23" ht="17.25" customHeight="1">
      <c r="A5" s="93"/>
      <c r="B5" s="93"/>
      <c r="C5" s="93"/>
      <c r="D5" s="93"/>
      <c r="E5" s="93"/>
      <c r="F5" s="93"/>
      <c r="G5" s="93"/>
      <c r="H5" s="93"/>
      <c r="I5" s="93"/>
      <c r="J5" s="69" t="s">
        <v>57</v>
      </c>
      <c r="K5" s="69"/>
      <c r="L5" s="154" t="s">
        <v>58</v>
      </c>
      <c r="M5" s="154" t="s">
        <v>59</v>
      </c>
      <c r="N5" s="154" t="s">
        <v>57</v>
      </c>
      <c r="O5" s="154" t="s">
        <v>58</v>
      </c>
      <c r="P5" s="154" t="s">
        <v>59</v>
      </c>
      <c r="Q5" s="154"/>
      <c r="R5" s="154" t="s">
        <v>56</v>
      </c>
      <c r="S5" s="154" t="s">
        <v>62</v>
      </c>
      <c r="T5" s="154" t="s">
        <v>470</v>
      </c>
      <c r="U5" s="154" t="s">
        <v>64</v>
      </c>
      <c r="V5" s="154" t="s">
        <v>65</v>
      </c>
      <c r="W5" s="154" t="s">
        <v>66</v>
      </c>
    </row>
    <row r="6" spans="1:23" ht="22.5">
      <c r="A6" s="93"/>
      <c r="B6" s="93"/>
      <c r="C6" s="93"/>
      <c r="D6" s="93"/>
      <c r="E6" s="93"/>
      <c r="F6" s="93"/>
      <c r="G6" s="93"/>
      <c r="H6" s="93"/>
      <c r="I6" s="93"/>
      <c r="J6" s="155" t="s">
        <v>56</v>
      </c>
      <c r="K6" s="155" t="s">
        <v>471</v>
      </c>
      <c r="L6" s="154"/>
      <c r="M6" s="154"/>
      <c r="N6" s="154"/>
      <c r="O6" s="154"/>
      <c r="P6" s="154"/>
      <c r="Q6" s="154"/>
      <c r="R6" s="154"/>
      <c r="S6" s="154"/>
      <c r="T6" s="154"/>
      <c r="U6" s="154"/>
      <c r="V6" s="154"/>
      <c r="W6" s="154"/>
    </row>
    <row r="7" spans="1:23" ht="15" customHeight="1">
      <c r="A7" s="69">
        <v>1</v>
      </c>
      <c r="B7" s="69">
        <v>2</v>
      </c>
      <c r="C7" s="69">
        <v>3</v>
      </c>
      <c r="D7" s="69">
        <v>4</v>
      </c>
      <c r="E7" s="69">
        <v>5</v>
      </c>
      <c r="F7" s="69">
        <v>6</v>
      </c>
      <c r="G7" s="69">
        <v>7</v>
      </c>
      <c r="H7" s="69">
        <v>8</v>
      </c>
      <c r="I7" s="69">
        <v>9</v>
      </c>
      <c r="J7" s="69">
        <v>10</v>
      </c>
      <c r="K7" s="69">
        <v>11</v>
      </c>
      <c r="L7" s="69">
        <v>12</v>
      </c>
      <c r="M7" s="69">
        <v>13</v>
      </c>
      <c r="N7" s="69">
        <v>14</v>
      </c>
      <c r="O7" s="69">
        <v>15</v>
      </c>
      <c r="P7" s="69">
        <v>16</v>
      </c>
      <c r="Q7" s="69">
        <v>17</v>
      </c>
      <c r="R7" s="69">
        <v>18</v>
      </c>
      <c r="S7" s="69">
        <v>19</v>
      </c>
      <c r="T7" s="69">
        <v>20</v>
      </c>
      <c r="U7" s="69">
        <v>21</v>
      </c>
      <c r="V7" s="69">
        <v>22</v>
      </c>
      <c r="W7" s="69">
        <v>23</v>
      </c>
    </row>
    <row r="8" spans="1:23" ht="15" customHeight="1">
      <c r="A8" s="24"/>
      <c r="B8" s="151"/>
      <c r="C8" s="23" t="s">
        <v>472</v>
      </c>
      <c r="D8" s="151"/>
      <c r="E8" s="151"/>
      <c r="F8" s="151"/>
      <c r="G8" s="151"/>
      <c r="H8" s="151"/>
      <c r="I8" s="156">
        <f>R8</f>
        <v>371.59000000000003</v>
      </c>
      <c r="J8" s="156"/>
      <c r="K8" s="156"/>
      <c r="L8" s="156"/>
      <c r="M8" s="156"/>
      <c r="N8" s="156"/>
      <c r="O8" s="156"/>
      <c r="P8" s="156"/>
      <c r="Q8" s="156"/>
      <c r="R8" s="156">
        <f>W8</f>
        <v>371.59000000000003</v>
      </c>
      <c r="S8" s="156"/>
      <c r="T8" s="156"/>
      <c r="U8" s="156"/>
      <c r="V8" s="156"/>
      <c r="W8" s="156">
        <f>W9+W10+W11</f>
        <v>371.59000000000003</v>
      </c>
    </row>
    <row r="9" spans="1:23" ht="15" customHeight="1">
      <c r="A9" s="24" t="s">
        <v>473</v>
      </c>
      <c r="B9" s="24" t="s">
        <v>474</v>
      </c>
      <c r="C9" s="25" t="s">
        <v>472</v>
      </c>
      <c r="D9" s="24" t="s">
        <v>68</v>
      </c>
      <c r="E9" s="24" t="s">
        <v>88</v>
      </c>
      <c r="F9" s="24" t="s">
        <v>397</v>
      </c>
      <c r="G9" s="24" t="s">
        <v>444</v>
      </c>
      <c r="H9" s="24" t="s">
        <v>443</v>
      </c>
      <c r="I9" s="156">
        <f>R9</f>
        <v>220</v>
      </c>
      <c r="J9" s="156"/>
      <c r="K9" s="156"/>
      <c r="L9" s="156"/>
      <c r="M9" s="156"/>
      <c r="N9" s="156"/>
      <c r="O9" s="156"/>
      <c r="P9" s="156"/>
      <c r="Q9" s="156"/>
      <c r="R9" s="156">
        <f>W9</f>
        <v>220</v>
      </c>
      <c r="S9" s="156"/>
      <c r="T9" s="156"/>
      <c r="U9" s="156"/>
      <c r="V9" s="156"/>
      <c r="W9" s="156">
        <v>220</v>
      </c>
    </row>
    <row r="10" spans="1:23" ht="15" customHeight="1">
      <c r="A10" s="24" t="s">
        <v>473</v>
      </c>
      <c r="B10" s="24" t="s">
        <v>474</v>
      </c>
      <c r="C10" s="25" t="s">
        <v>472</v>
      </c>
      <c r="D10" s="24" t="s">
        <v>68</v>
      </c>
      <c r="E10" s="24" t="s">
        <v>88</v>
      </c>
      <c r="F10" s="24" t="s">
        <v>397</v>
      </c>
      <c r="G10" s="24" t="s">
        <v>475</v>
      </c>
      <c r="H10" s="24" t="s">
        <v>476</v>
      </c>
      <c r="I10" s="156">
        <f>R10</f>
        <v>141.59</v>
      </c>
      <c r="J10" s="156"/>
      <c r="K10" s="156"/>
      <c r="L10" s="156"/>
      <c r="M10" s="156"/>
      <c r="N10" s="156"/>
      <c r="O10" s="156"/>
      <c r="P10" s="156"/>
      <c r="Q10" s="156"/>
      <c r="R10" s="156">
        <f>W10</f>
        <v>141.59</v>
      </c>
      <c r="S10" s="156"/>
      <c r="T10" s="156"/>
      <c r="U10" s="156"/>
      <c r="V10" s="156"/>
      <c r="W10" s="156">
        <v>141.59</v>
      </c>
    </row>
    <row r="11" spans="1:23" ht="21" customHeight="1">
      <c r="A11" s="24" t="s">
        <v>473</v>
      </c>
      <c r="B11" s="24" t="s">
        <v>474</v>
      </c>
      <c r="C11" s="25" t="s">
        <v>472</v>
      </c>
      <c r="D11" s="24" t="s">
        <v>68</v>
      </c>
      <c r="E11" s="24" t="s">
        <v>94</v>
      </c>
      <c r="F11" s="24" t="s">
        <v>437</v>
      </c>
      <c r="G11" s="24" t="s">
        <v>477</v>
      </c>
      <c r="H11" s="24" t="s">
        <v>478</v>
      </c>
      <c r="I11" s="156">
        <f>R11</f>
        <v>10</v>
      </c>
      <c r="J11" s="156"/>
      <c r="K11" s="156"/>
      <c r="L11" s="156"/>
      <c r="M11" s="156"/>
      <c r="N11" s="156"/>
      <c r="O11" s="156"/>
      <c r="P11" s="156"/>
      <c r="Q11" s="156"/>
      <c r="R11" s="156">
        <f>W11</f>
        <v>10</v>
      </c>
      <c r="S11" s="156"/>
      <c r="T11" s="156"/>
      <c r="U11" s="156"/>
      <c r="V11" s="156"/>
      <c r="W11" s="156">
        <v>10</v>
      </c>
    </row>
    <row r="12" spans="1:23" ht="15" customHeight="1">
      <c r="A12" s="24" t="s">
        <v>473</v>
      </c>
      <c r="B12" s="152"/>
      <c r="C12" s="25" t="s">
        <v>479</v>
      </c>
      <c r="D12" s="152"/>
      <c r="E12" s="152"/>
      <c r="F12" s="152"/>
      <c r="G12" s="152"/>
      <c r="H12" s="152"/>
      <c r="I12" s="156">
        <f>I13+I14+I15</f>
        <v>639</v>
      </c>
      <c r="J12" s="156">
        <f>J13+J14+J15</f>
        <v>80</v>
      </c>
      <c r="K12" s="156">
        <f>K13+K14+K15</f>
        <v>80</v>
      </c>
      <c r="L12" s="156"/>
      <c r="M12" s="156"/>
      <c r="N12" s="156"/>
      <c r="O12" s="156"/>
      <c r="P12" s="156"/>
      <c r="Q12" s="156">
        <f>Q13+Q14+Q15</f>
        <v>559</v>
      </c>
      <c r="R12" s="156"/>
      <c r="S12" s="156"/>
      <c r="T12" s="156"/>
      <c r="U12" s="156"/>
      <c r="V12" s="156"/>
      <c r="W12" s="156"/>
    </row>
    <row r="13" spans="1:23" ht="19.5" customHeight="1">
      <c r="A13" s="24" t="s">
        <v>473</v>
      </c>
      <c r="B13" s="280" t="s">
        <v>480</v>
      </c>
      <c r="C13" s="25" t="s">
        <v>479</v>
      </c>
      <c r="D13" s="24" t="s">
        <v>68</v>
      </c>
      <c r="E13" s="24" t="s">
        <v>88</v>
      </c>
      <c r="F13" s="24" t="s">
        <v>397</v>
      </c>
      <c r="G13" s="24" t="s">
        <v>481</v>
      </c>
      <c r="H13" s="24" t="s">
        <v>482</v>
      </c>
      <c r="I13" s="156">
        <f>Q13</f>
        <v>359</v>
      </c>
      <c r="J13" s="156"/>
      <c r="K13" s="156"/>
      <c r="L13" s="156"/>
      <c r="M13" s="156"/>
      <c r="N13" s="156"/>
      <c r="O13" s="156"/>
      <c r="P13" s="156"/>
      <c r="Q13" s="156">
        <v>359</v>
      </c>
      <c r="R13" s="156"/>
      <c r="S13" s="156"/>
      <c r="T13" s="156"/>
      <c r="U13" s="156"/>
      <c r="V13" s="156"/>
      <c r="W13" s="156"/>
    </row>
    <row r="14" spans="1:23" ht="18.75" customHeight="1">
      <c r="A14" s="24" t="s">
        <v>473</v>
      </c>
      <c r="B14" s="280" t="s">
        <v>480</v>
      </c>
      <c r="C14" s="25" t="s">
        <v>479</v>
      </c>
      <c r="D14" s="24" t="s">
        <v>68</v>
      </c>
      <c r="E14" s="24" t="s">
        <v>88</v>
      </c>
      <c r="F14" s="24" t="s">
        <v>397</v>
      </c>
      <c r="G14" s="24" t="s">
        <v>483</v>
      </c>
      <c r="H14" s="24" t="s">
        <v>484</v>
      </c>
      <c r="I14" s="156">
        <f>Q14</f>
        <v>200</v>
      </c>
      <c r="J14" s="156"/>
      <c r="K14" s="156"/>
      <c r="L14" s="156"/>
      <c r="M14" s="156"/>
      <c r="N14" s="156"/>
      <c r="O14" s="156"/>
      <c r="P14" s="156"/>
      <c r="Q14" s="156">
        <v>200</v>
      </c>
      <c r="R14" s="156"/>
      <c r="S14" s="156"/>
      <c r="T14" s="156"/>
      <c r="U14" s="156"/>
      <c r="V14" s="156"/>
      <c r="W14" s="156"/>
    </row>
    <row r="15" spans="1:23" ht="15" customHeight="1">
      <c r="A15" s="24" t="s">
        <v>473</v>
      </c>
      <c r="B15" s="280" t="s">
        <v>480</v>
      </c>
      <c r="C15" s="25" t="s">
        <v>479</v>
      </c>
      <c r="D15" s="24" t="s">
        <v>68</v>
      </c>
      <c r="E15" s="24" t="s">
        <v>88</v>
      </c>
      <c r="F15" s="24" t="s">
        <v>397</v>
      </c>
      <c r="G15" s="24" t="s">
        <v>475</v>
      </c>
      <c r="H15" s="24" t="s">
        <v>476</v>
      </c>
      <c r="I15" s="156">
        <f aca="true" t="shared" si="0" ref="I15:J17">J15</f>
        <v>80</v>
      </c>
      <c r="J15" s="156">
        <f t="shared" si="0"/>
        <v>80</v>
      </c>
      <c r="K15" s="156">
        <v>80</v>
      </c>
      <c r="L15" s="156"/>
      <c r="M15" s="156"/>
      <c r="N15" s="156"/>
      <c r="O15" s="156"/>
      <c r="P15" s="156"/>
      <c r="Q15" s="156"/>
      <c r="R15" s="156"/>
      <c r="S15" s="156"/>
      <c r="T15" s="156"/>
      <c r="U15" s="156"/>
      <c r="V15" s="156"/>
      <c r="W15" s="156"/>
    </row>
    <row r="16" spans="1:23" ht="31.5" customHeight="1">
      <c r="A16" s="152"/>
      <c r="B16" s="152"/>
      <c r="C16" s="23" t="s">
        <v>485</v>
      </c>
      <c r="D16" s="152"/>
      <c r="E16" s="152"/>
      <c r="F16" s="152"/>
      <c r="G16" s="152"/>
      <c r="H16" s="152"/>
      <c r="I16" s="156">
        <f t="shared" si="0"/>
        <v>56.4</v>
      </c>
      <c r="J16" s="156">
        <f t="shared" si="0"/>
        <v>56.4</v>
      </c>
      <c r="K16" s="156">
        <f>K17</f>
        <v>56.4</v>
      </c>
      <c r="L16" s="156"/>
      <c r="M16" s="156"/>
      <c r="N16" s="156"/>
      <c r="O16" s="156"/>
      <c r="P16" s="156"/>
      <c r="Q16" s="156"/>
      <c r="R16" s="156"/>
      <c r="S16" s="156"/>
      <c r="T16" s="156"/>
      <c r="U16" s="156"/>
      <c r="V16" s="156"/>
      <c r="W16" s="156"/>
    </row>
    <row r="17" spans="1:23" ht="27" customHeight="1">
      <c r="A17" s="24" t="s">
        <v>486</v>
      </c>
      <c r="B17" s="24" t="s">
        <v>487</v>
      </c>
      <c r="C17" s="25" t="s">
        <v>488</v>
      </c>
      <c r="D17" s="24" t="s">
        <v>68</v>
      </c>
      <c r="E17" s="24" t="s">
        <v>88</v>
      </c>
      <c r="F17" s="24" t="s">
        <v>397</v>
      </c>
      <c r="G17" s="24" t="s">
        <v>489</v>
      </c>
      <c r="H17" s="24" t="s">
        <v>490</v>
      </c>
      <c r="I17" s="156">
        <f t="shared" si="0"/>
        <v>56.4</v>
      </c>
      <c r="J17" s="156">
        <f t="shared" si="0"/>
        <v>56.4</v>
      </c>
      <c r="K17" s="156">
        <v>56.4</v>
      </c>
      <c r="L17" s="156"/>
      <c r="M17" s="156"/>
      <c r="N17" s="156"/>
      <c r="O17" s="156"/>
      <c r="P17" s="156"/>
      <c r="Q17" s="156"/>
      <c r="R17" s="156"/>
      <c r="S17" s="156"/>
      <c r="T17" s="156"/>
      <c r="U17" s="156"/>
      <c r="V17" s="156"/>
      <c r="W17" s="156"/>
    </row>
    <row r="18" spans="1:23" ht="39" customHeight="1">
      <c r="A18" s="152"/>
      <c r="B18" s="152"/>
      <c r="C18" s="23" t="s">
        <v>491</v>
      </c>
      <c r="D18" s="152"/>
      <c r="E18" s="152"/>
      <c r="F18" s="152"/>
      <c r="G18" s="152"/>
      <c r="H18" s="152"/>
      <c r="I18" s="156">
        <v>120</v>
      </c>
      <c r="J18" s="156">
        <v>120</v>
      </c>
      <c r="K18" s="156">
        <v>120</v>
      </c>
      <c r="L18" s="156"/>
      <c r="M18" s="156"/>
      <c r="N18" s="156"/>
      <c r="O18" s="156"/>
      <c r="P18" s="156"/>
      <c r="Q18" s="156"/>
      <c r="R18" s="156"/>
      <c r="S18" s="156"/>
      <c r="T18" s="156"/>
      <c r="U18" s="156"/>
      <c r="V18" s="156"/>
      <c r="W18" s="156"/>
    </row>
    <row r="19" spans="1:23" ht="36.75" customHeight="1">
      <c r="A19" s="24" t="s">
        <v>486</v>
      </c>
      <c r="B19" s="24" t="s">
        <v>492</v>
      </c>
      <c r="C19" s="25" t="s">
        <v>491</v>
      </c>
      <c r="D19" s="24" t="s">
        <v>68</v>
      </c>
      <c r="E19" s="24" t="s">
        <v>88</v>
      </c>
      <c r="F19" s="24" t="s">
        <v>397</v>
      </c>
      <c r="G19" s="24" t="s">
        <v>493</v>
      </c>
      <c r="H19" s="24" t="s">
        <v>494</v>
      </c>
      <c r="I19" s="156">
        <v>120</v>
      </c>
      <c r="J19" s="156">
        <v>120</v>
      </c>
      <c r="K19" s="156">
        <v>120</v>
      </c>
      <c r="L19" s="156"/>
      <c r="M19" s="156"/>
      <c r="N19" s="156"/>
      <c r="O19" s="156"/>
      <c r="P19" s="156"/>
      <c r="Q19" s="156"/>
      <c r="R19" s="156"/>
      <c r="S19" s="156"/>
      <c r="T19" s="156"/>
      <c r="U19" s="156"/>
      <c r="V19" s="156"/>
      <c r="W19" s="156"/>
    </row>
    <row r="20" spans="1:23" ht="21" customHeight="1">
      <c r="A20" s="152"/>
      <c r="B20" s="152"/>
      <c r="C20" s="25" t="s">
        <v>495</v>
      </c>
      <c r="D20" s="152"/>
      <c r="E20" s="152"/>
      <c r="F20" s="152"/>
      <c r="G20" s="152"/>
      <c r="H20" s="152"/>
      <c r="I20" s="156">
        <f>R20</f>
        <v>638.41</v>
      </c>
      <c r="J20" s="156"/>
      <c r="K20" s="156"/>
      <c r="L20" s="156"/>
      <c r="M20" s="156"/>
      <c r="N20" s="156"/>
      <c r="O20" s="156"/>
      <c r="P20" s="156"/>
      <c r="Q20" s="156"/>
      <c r="R20" s="156">
        <f>W20</f>
        <v>638.41</v>
      </c>
      <c r="S20" s="156"/>
      <c r="T20" s="156"/>
      <c r="U20" s="156"/>
      <c r="V20" s="156"/>
      <c r="W20" s="156">
        <f>W21</f>
        <v>638.41</v>
      </c>
    </row>
    <row r="21" spans="1:23" ht="21" customHeight="1">
      <c r="A21" s="24" t="s">
        <v>496</v>
      </c>
      <c r="B21" s="280" t="s">
        <v>497</v>
      </c>
      <c r="C21" s="25" t="s">
        <v>495</v>
      </c>
      <c r="D21" s="24" t="s">
        <v>68</v>
      </c>
      <c r="E21" s="24" t="s">
        <v>88</v>
      </c>
      <c r="F21" s="24" t="s">
        <v>397</v>
      </c>
      <c r="G21" s="24" t="s">
        <v>402</v>
      </c>
      <c r="H21" s="24" t="s">
        <v>403</v>
      </c>
      <c r="I21" s="156">
        <f>R21</f>
        <v>638.41</v>
      </c>
      <c r="J21" s="156"/>
      <c r="K21" s="156"/>
      <c r="L21" s="156"/>
      <c r="M21" s="156"/>
      <c r="N21" s="156"/>
      <c r="O21" s="156"/>
      <c r="P21" s="156"/>
      <c r="Q21" s="156"/>
      <c r="R21" s="156">
        <f>W21</f>
        <v>638.41</v>
      </c>
      <c r="S21" s="156"/>
      <c r="T21" s="156"/>
      <c r="U21" s="156"/>
      <c r="V21" s="156"/>
      <c r="W21" s="156">
        <v>638.41</v>
      </c>
    </row>
    <row r="22" spans="1:23" ht="18.75" customHeight="1">
      <c r="A22" s="27" t="s">
        <v>118</v>
      </c>
      <c r="B22" s="153"/>
      <c r="C22" s="34"/>
      <c r="D22" s="34"/>
      <c r="E22" s="34"/>
      <c r="F22" s="34"/>
      <c r="G22" s="34"/>
      <c r="H22" s="35"/>
      <c r="I22" s="26">
        <f>I8+I12+I16+I18+I20</f>
        <v>1825.4</v>
      </c>
      <c r="J22" s="26">
        <f>J8+J12+J16+J18+J20</f>
        <v>256.4</v>
      </c>
      <c r="K22" s="26">
        <f>K8+K12+K16+K18+K20</f>
        <v>256.4</v>
      </c>
      <c r="L22" s="26"/>
      <c r="M22" s="26"/>
      <c r="N22" s="26"/>
      <c r="O22" s="26"/>
      <c r="P22" s="26">
        <f>P8+P12+P16+P18+P20</f>
        <v>0</v>
      </c>
      <c r="Q22" s="26">
        <f>Q8+Q12+Q16+Q18+Q20</f>
        <v>559</v>
      </c>
      <c r="R22" s="26">
        <f>R8+R12+R16+R18+R20</f>
        <v>1010</v>
      </c>
      <c r="S22" s="26"/>
      <c r="T22" s="26"/>
      <c r="U22" s="26"/>
      <c r="V22" s="26"/>
      <c r="W22" s="26">
        <f>W8+W12+W16+W18+W20</f>
        <v>1010</v>
      </c>
    </row>
  </sheetData>
  <sheetProtection/>
  <mergeCells count="28">
    <mergeCell ref="A2:W2"/>
    <mergeCell ref="A3:H3"/>
    <mergeCell ref="J4:M4"/>
    <mergeCell ref="N4:P4"/>
    <mergeCell ref="R4:W4"/>
    <mergeCell ref="J5:K5"/>
    <mergeCell ref="A22:H22"/>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 right="0" top="0" bottom="0" header="0.3145833333333333" footer="0.3145833333333333"/>
  <pageSetup fitToHeight="1" fitToWidth="1" horizontalDpi="600" verticalDpi="600" orientation="landscape" paperSize="8"/>
  <headerFooter>
    <oddFooter>&amp;C&amp;"-"&amp;16- &amp;P -</oddFooter>
  </headerFooter>
  <ignoredErrors>
    <ignoredError sqref="B19"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4eveR</cp:lastModifiedBy>
  <cp:lastPrinted>2021-01-13T07:07:30Z</cp:lastPrinted>
  <dcterms:created xsi:type="dcterms:W3CDTF">2020-01-11T06:24:04Z</dcterms:created>
  <dcterms:modified xsi:type="dcterms:W3CDTF">2023-07-06T09:11:14Z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7B428000F5E148639592F039CB16B0CC</vt:lpwstr>
  </property>
</Properties>
</file>